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07" i="4" l="1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<sst xmlns="http://schemas.openxmlformats.org/spreadsheetml/2006/main" count="870" uniqueCount="176">
  <si>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</si>
  <si>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</si>
  <si>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</si>
  <si>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</si>
  <si>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</si>
  <si>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</si>
  <si>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</si>
  <si>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</si>
  <si>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</si>
  <si>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</si>
  <si>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</si>
  <si>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</si>
  <si>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</si>
  <si>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</si>
  <si>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</si>
  <si>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</si>
  <si>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</si>
  <si>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</si>
  <si>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</si>
  <si>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</si>
  <si>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</si>
  <si>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</si>
  <si>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</si>
  <si>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</si>
  <si>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</si>
  <si>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</si>
  <si>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</si>
  <si>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</si>
  <si>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</si>
  <si>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</si>
  <si>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</si>
  <si>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</si>
  <si>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</si>
  <si>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</si>
  <si>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</si>
  <si>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</si>
  <si>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</si>
  <si>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</si>
  <si>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</si>
  <si>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</si>
  <si>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</si>
  <si>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</si>
  <si>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</si>
  <si>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</si>
  <si>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</si>
  <si>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</si>
  <si>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>Percentile Group of combscor</t>
  </si>
  <si>
    <t>Water from rain</t>
  </si>
  <si>
    <t>Water from tanker truck</t>
  </si>
  <si>
    <t>Surface water-river, lake, dam, etc.</t>
  </si>
  <si>
    <t>Water from bottle</t>
  </si>
  <si>
    <t>Other water source</t>
  </si>
  <si>
    <t>Flush toilet to septic tank</t>
  </si>
  <si>
    <t>Other type of latrine/toilet</t>
  </si>
  <si>
    <t>Shares latrine/toilet with other households</t>
  </si>
  <si>
    <t>Shared Flush toilet to septic tank</t>
  </si>
  <si>
    <t>Electricity for cooking</t>
  </si>
  <si>
    <t>LPG for cooking</t>
  </si>
  <si>
    <t>Natural gas for cooking</t>
  </si>
  <si>
    <t>Kerosene for cooking</t>
  </si>
  <si>
    <t>Charcoal for cooking</t>
  </si>
  <si>
    <t>Wood for cooking</t>
  </si>
  <si>
    <t>Dung for cooking</t>
  </si>
  <si>
    <t>Does not cook</t>
  </si>
  <si>
    <t>Other fuel for cooking</t>
  </si>
  <si>
    <t>Polished wood floor</t>
  </si>
  <si>
    <t>Other type of flooring</t>
  </si>
  <si>
    <t>Cardboard roof</t>
  </si>
  <si>
    <t>Other type of roof</t>
  </si>
  <si>
    <t>No walls</t>
  </si>
  <si>
    <t>Bamboo with mud walls</t>
  </si>
  <si>
    <t>Stone walls with lime/cement</t>
  </si>
  <si>
    <t>Cardboard walls</t>
  </si>
  <si>
    <t>Other type of walls</t>
  </si>
  <si>
    <t>landarea</t>
  </si>
  <si>
    <t>a. For each variable, missing values are replaced with the variable mean.</t>
  </si>
  <si>
    <t>Common</t>
  </si>
  <si>
    <t/>
  </si>
  <si>
    <t>Extraction Method: Principal Component Analysis. 
 Component Scores.</t>
  </si>
  <si>
    <t>Has a sofa</t>
  </si>
  <si>
    <t>Has a cabinet</t>
  </si>
  <si>
    <t>Has a shelf</t>
  </si>
  <si>
    <t>Has a wardrobe</t>
  </si>
  <si>
    <t>Has a wall´s oclock</t>
  </si>
  <si>
    <t>Has a cable television</t>
  </si>
  <si>
    <t>Has a blender</t>
  </si>
  <si>
    <t>Has a gas cooker</t>
  </si>
  <si>
    <t>Has a kerosen cooker</t>
  </si>
  <si>
    <t>Has a microwave</t>
  </si>
  <si>
    <t>Has a washing machine</t>
  </si>
  <si>
    <t>Has a computer</t>
  </si>
  <si>
    <t>Has internet access at home</t>
  </si>
  <si>
    <t>Has a water bomb</t>
  </si>
  <si>
    <t>Has a electricity generator</t>
  </si>
  <si>
    <t>Dwelling has windows</t>
  </si>
  <si>
    <t>Windows with glass</t>
  </si>
  <si>
    <t>Wood windows</t>
  </si>
  <si>
    <t>Windows with screens</t>
  </si>
  <si>
    <t>Windows with curtains/blinds</t>
  </si>
  <si>
    <t>HH has live-in domestic servant</t>
  </si>
  <si>
    <t>Number of members per sleeping room</t>
  </si>
  <si>
    <t>Piped into dwelling</t>
  </si>
  <si>
    <t>Piped into building</t>
  </si>
  <si>
    <t>Public tap / standpipe</t>
  </si>
  <si>
    <t>Private well in dwelling, patio, lot</t>
  </si>
  <si>
    <t>Public well</t>
  </si>
  <si>
    <t>Spring</t>
  </si>
  <si>
    <t>Flush toilet in dwelling</t>
  </si>
  <si>
    <t>Flush toilet in building</t>
  </si>
  <si>
    <t>VIP latrine</t>
  </si>
  <si>
    <t>Hanging, floating latrine</t>
  </si>
  <si>
    <t>Traditional pit latrine</t>
  </si>
  <si>
    <t>No facility/river/canal/bush/field</t>
  </si>
  <si>
    <t>Shared Flush toilet in dwelling</t>
  </si>
  <si>
    <t>Shared Flush toilet in building</t>
  </si>
  <si>
    <t>Shared VIP latrine</t>
  </si>
  <si>
    <t>Shared Traditional pit latrine</t>
  </si>
  <si>
    <t>Earth, sand, dung floor</t>
  </si>
  <si>
    <t>Rudimentary wood plank, palm, bamboo floor</t>
  </si>
  <si>
    <t>Cement/brick floor</t>
  </si>
  <si>
    <t>Vinyl, asphalt strip floor</t>
  </si>
  <si>
    <t>Ceramic tile/terrazo floor</t>
  </si>
  <si>
    <t>Cane/palm/trunks/dirt walls</t>
  </si>
  <si>
    <t>Woven mat walls</t>
  </si>
  <si>
    <t>Adobe walls</t>
  </si>
  <si>
    <t>Baked brick or cement block walls</t>
  </si>
  <si>
    <t>Plywood walls</t>
  </si>
  <si>
    <t>Thatch/palm/sod roof</t>
  </si>
  <si>
    <t>Mat roof</t>
  </si>
  <si>
    <t>Bamboo with mud roof</t>
  </si>
  <si>
    <t>Concrete roof</t>
  </si>
  <si>
    <t>Wood roof</t>
  </si>
  <si>
    <t>Ceramic tile roof</t>
  </si>
  <si>
    <t>Calamine / cement fiber roof</t>
  </si>
  <si>
    <t>Without a roof</t>
  </si>
  <si>
    <t>Coal for cooking</t>
  </si>
  <si>
    <t>Straw/bushes/canes for cooking</t>
  </si>
  <si>
    <t>Agricultural crop for cooking</t>
  </si>
  <si>
    <t>Electricity for lighting</t>
  </si>
  <si>
    <t>Gas lighting</t>
  </si>
  <si>
    <t>Natural gas lighting</t>
  </si>
  <si>
    <t>Kerosene lamp for lighting</t>
  </si>
  <si>
    <t>Candels for lighting</t>
  </si>
  <si>
    <t>Battery lamp for lighting</t>
  </si>
  <si>
    <t>Other fuel for lighting</t>
  </si>
  <si>
    <t>Garbage collected from home</t>
  </si>
  <si>
    <t>Garbage placed in public container</t>
  </si>
  <si>
    <t>Garbage tossed into field/street/yard/distant place/stream</t>
  </si>
  <si>
    <t>Garbage burned</t>
  </si>
  <si>
    <t>Garbage buried</t>
  </si>
  <si>
    <t>Garbage composted</t>
  </si>
  <si>
    <t>Garbage fed to animals</t>
  </si>
  <si>
    <t>Garbage other disposal or DK</t>
  </si>
  <si>
    <t>Has a mobile telephone</t>
  </si>
  <si>
    <t>Has an animal-drawn cart</t>
  </si>
  <si>
    <t>Has a boat with a motor</t>
  </si>
  <si>
    <t>Cattle own</t>
  </si>
  <si>
    <t>Horses, donkeys, mules own</t>
  </si>
  <si>
    <t>Goats own</t>
  </si>
  <si>
    <t>Sheep own</t>
  </si>
  <si>
    <t>Poultry own</t>
  </si>
  <si>
    <t>Cuyes/rabits own</t>
  </si>
  <si>
    <t>Pigs own</t>
  </si>
  <si>
    <t>HH works own agricultural land</t>
  </si>
  <si>
    <t>REGR factor score   1 for analysis</t>
  </si>
  <si>
    <t>a. Dependent Variable: REGR factor score   1 for analysis</t>
  </si>
  <si>
    <t>Combined Score= 0.578 + 0.773 * Urban Score</t>
  </si>
  <si>
    <t xml:space="preserve">Combined Score= -0.892 + 0.533* Rural Score </t>
  </si>
  <si>
    <t>combscor</t>
  </si>
  <si>
    <t xml:space="preserve">histogram </t>
  </si>
  <si>
    <t>Unstandardized 
Coefficients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</si>
  <si>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</si>
  <si>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</si>
  <si>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r>
      <t>Std. Deviation</t>
    </r>
    <r>
      <rPr>
        <vertAlign val="superscript"/>
        <sz val="10"/>
        <color indexed="8"/>
        <rFont val="Arial"/>
        <family val="2"/>
      </rPr>
      <t>a</t>
    </r>
  </si>
  <si>
    <r>
      <t>Analysis N</t>
    </r>
    <r>
      <rPr>
        <vertAlign val="superscript"/>
        <sz val="10"/>
        <color indexed="8"/>
        <rFont val="Arial"/>
        <family val="2"/>
      </rPr>
      <t>a</t>
    </r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</si>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</sst>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0.00"/>
    <numFmt numFmtId="170" formatCode="###0.00000"/>
    <numFmt numFmtId="171" formatCode="###0.000"/>
    <numFmt numFmtId="172" formatCode="###0.0000000"/>
    <numFmt numFmtId="173" formatCode="0.00000"/>
    <numFmt numFmtId="174" formatCode="###0.0000"/>
    <numFmt numFmtId="175" formatCode="####.00000"/>
    <numFmt numFmtId="176" formatCode="###0.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164" fontId="2" fillId="0" borderId="0" xfId="3" applyNumberFormat="1" applyFont="1" applyBorder="1" applyAlignment="1">
      <alignment horizontal="right" vertical="top"/>
    </xf>
    <xf numFmtId="0" fontId="1" fillId="0" borderId="0" xfId="4" applyFont="1"/>
    <xf numFmtId="0" fontId="3" fillId="0" borderId="0" xfId="0" applyFont="1"/>
    <xf numFmtId="0" fontId="8" fillId="0" borderId="0" xfId="0" applyFont="1"/>
    <xf numFmtId="0" fontId="9" fillId="0" borderId="0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left" wrapText="1"/>
    </xf>
    <xf numFmtId="0" fontId="10" fillId="0" borderId="30" xfId="4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26" xfId="4" applyFont="1" applyBorder="1" applyAlignment="1">
      <alignment horizontal="left" wrapText="1"/>
    </xf>
    <xf numFmtId="0" fontId="10" fillId="0" borderId="27" xfId="4" applyFont="1" applyBorder="1" applyAlignment="1">
      <alignment horizontal="center" wrapText="1"/>
    </xf>
    <xf numFmtId="0" fontId="10" fillId="0" borderId="28" xfId="4" applyFont="1" applyBorder="1" applyAlignment="1">
      <alignment horizontal="center" wrapText="1"/>
    </xf>
    <xf numFmtId="0" fontId="10" fillId="0" borderId="29" xfId="4" applyFont="1" applyBorder="1" applyAlignment="1">
      <alignment horizontal="center" wrapText="1"/>
    </xf>
    <xf numFmtId="0" fontId="10" fillId="0" borderId="7" xfId="4" applyFont="1" applyBorder="1" applyAlignment="1">
      <alignment horizontal="left" wrapText="1"/>
    </xf>
    <xf numFmtId="0" fontId="10" fillId="0" borderId="31" xfId="4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3" xfId="4" applyFont="1" applyBorder="1" applyAlignment="1">
      <alignment horizontal="left" vertical="top" wrapText="1"/>
    </xf>
    <xf numFmtId="164" fontId="10" fillId="0" borderId="11" xfId="4" applyNumberFormat="1" applyFont="1" applyBorder="1" applyAlignment="1">
      <alignment horizontal="right" vertical="center"/>
    </xf>
    <xf numFmtId="165" fontId="10" fillId="0" borderId="12" xfId="4" applyNumberFormat="1" applyFont="1" applyBorder="1" applyAlignment="1">
      <alignment horizontal="right" vertical="center"/>
    </xf>
    <xf numFmtId="166" fontId="10" fillId="0" borderId="12" xfId="4" applyNumberFormat="1" applyFont="1" applyBorder="1" applyAlignment="1">
      <alignment horizontal="right" vertical="center"/>
    </xf>
    <xf numFmtId="166" fontId="10" fillId="0" borderId="13" xfId="4" applyNumberFormat="1" applyFont="1" applyBorder="1" applyAlignment="1">
      <alignment horizontal="right" vertical="center"/>
    </xf>
    <xf numFmtId="165" fontId="10" fillId="0" borderId="3" xfId="4" applyNumberFormat="1" applyFont="1" applyBorder="1" applyAlignment="1">
      <alignment horizontal="right" vertical="center"/>
    </xf>
    <xf numFmtId="173" fontId="8" fillId="0" borderId="0" xfId="0" applyNumberFormat="1" applyFont="1"/>
    <xf numFmtId="0" fontId="10" fillId="0" borderId="14" xfId="4" applyFont="1" applyBorder="1" applyAlignment="1">
      <alignment horizontal="left" vertical="top" wrapText="1"/>
    </xf>
    <xf numFmtId="164" fontId="10" fillId="0" borderId="15" xfId="4" applyNumberFormat="1" applyFont="1" applyBorder="1" applyAlignment="1">
      <alignment horizontal="right" vertical="center"/>
    </xf>
    <xf numFmtId="165" fontId="10" fillId="0" borderId="1" xfId="4" applyNumberFormat="1" applyFont="1" applyBorder="1" applyAlignment="1">
      <alignment horizontal="right" vertical="center"/>
    </xf>
    <xf numFmtId="166" fontId="10" fillId="0" borderId="1" xfId="4" applyNumberFormat="1" applyFont="1" applyBorder="1" applyAlignment="1">
      <alignment horizontal="right" vertical="center"/>
    </xf>
    <xf numFmtId="166" fontId="10" fillId="0" borderId="16" xfId="4" applyNumberFormat="1" applyFont="1" applyBorder="1" applyAlignment="1">
      <alignment horizontal="right" vertical="center"/>
    </xf>
    <xf numFmtId="165" fontId="10" fillId="0" borderId="14" xfId="4" applyNumberFormat="1" applyFont="1" applyBorder="1" applyAlignment="1">
      <alignment horizontal="right" vertical="center"/>
    </xf>
    <xf numFmtId="174" fontId="10" fillId="0" borderId="15" xfId="4" applyNumberFormat="1" applyFont="1" applyBorder="1" applyAlignment="1">
      <alignment horizontal="right" vertical="center"/>
    </xf>
    <xf numFmtId="170" fontId="10" fillId="0" borderId="1" xfId="4" applyNumberFormat="1" applyFont="1" applyBorder="1" applyAlignment="1">
      <alignment horizontal="right" vertical="center"/>
    </xf>
    <xf numFmtId="167" fontId="10" fillId="0" borderId="15" xfId="4" applyNumberFormat="1" applyFont="1" applyBorder="1" applyAlignment="1">
      <alignment horizontal="right" vertical="center"/>
    </xf>
    <xf numFmtId="175" fontId="10" fillId="0" borderId="1" xfId="4" applyNumberFormat="1" applyFont="1" applyBorder="1" applyAlignment="1">
      <alignment horizontal="right" vertical="center"/>
    </xf>
    <xf numFmtId="0" fontId="10" fillId="0" borderId="7" xfId="4" applyFont="1" applyBorder="1" applyAlignment="1">
      <alignment horizontal="left" vertical="top" wrapText="1"/>
    </xf>
    <xf numFmtId="167" fontId="10" fillId="0" borderId="17" xfId="4" applyNumberFormat="1" applyFont="1" applyBorder="1" applyAlignment="1">
      <alignment horizontal="right" vertical="center"/>
    </xf>
    <xf numFmtId="175" fontId="10" fillId="0" borderId="18" xfId="4" applyNumberFormat="1" applyFont="1" applyBorder="1" applyAlignment="1">
      <alignment horizontal="right" vertical="center"/>
    </xf>
    <xf numFmtId="166" fontId="10" fillId="0" borderId="18" xfId="4" applyNumberFormat="1" applyFont="1" applyBorder="1" applyAlignment="1">
      <alignment horizontal="right" vertical="center"/>
    </xf>
    <xf numFmtId="166" fontId="10" fillId="0" borderId="19" xfId="4" applyNumberFormat="1" applyFont="1" applyBorder="1" applyAlignment="1">
      <alignment horizontal="right" vertical="center"/>
    </xf>
    <xf numFmtId="165" fontId="10" fillId="0" borderId="7" xfId="4" applyNumberFormat="1" applyFont="1" applyBorder="1" applyAlignment="1">
      <alignment horizontal="right" vertical="center"/>
    </xf>
    <xf numFmtId="0" fontId="10" fillId="0" borderId="0" xfId="4" applyFont="1" applyBorder="1" applyAlignment="1">
      <alignment horizontal="left" vertical="top" wrapText="1"/>
    </xf>
    <xf numFmtId="0" fontId="9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wrapText="1"/>
    </xf>
    <xf numFmtId="0" fontId="10" fillId="0" borderId="30" xfId="1" applyFont="1" applyBorder="1" applyAlignment="1">
      <alignment horizontal="center" wrapText="1"/>
    </xf>
    <xf numFmtId="0" fontId="10" fillId="0" borderId="26" xfId="1" applyFont="1" applyBorder="1" applyAlignment="1">
      <alignment horizontal="left" wrapText="1"/>
    </xf>
    <xf numFmtId="0" fontId="10" fillId="0" borderId="27" xfId="1" applyFont="1" applyBorder="1" applyAlignment="1">
      <alignment horizontal="center" wrapText="1"/>
    </xf>
    <xf numFmtId="0" fontId="10" fillId="0" borderId="28" xfId="1" applyFont="1" applyBorder="1" applyAlignment="1">
      <alignment horizontal="center" wrapText="1"/>
    </xf>
    <xf numFmtId="0" fontId="10" fillId="0" borderId="29" xfId="1" applyFont="1" applyBorder="1" applyAlignment="1">
      <alignment horizontal="center" wrapText="1"/>
    </xf>
    <xf numFmtId="0" fontId="10" fillId="0" borderId="7" xfId="1" applyFont="1" applyBorder="1" applyAlignment="1">
      <alignment horizontal="left" wrapText="1"/>
    </xf>
    <xf numFmtId="0" fontId="10" fillId="0" borderId="3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31" xfId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64" fontId="10" fillId="0" borderId="11" xfId="1" applyNumberFormat="1" applyFont="1" applyBorder="1" applyAlignment="1">
      <alignment horizontal="right" vertical="center" wrapText="1"/>
    </xf>
    <xf numFmtId="165" fontId="10" fillId="0" borderId="12" xfId="1" applyNumberFormat="1" applyFont="1" applyBorder="1" applyAlignment="1">
      <alignment horizontal="right" vertical="center" wrapText="1"/>
    </xf>
    <xf numFmtId="166" fontId="10" fillId="0" borderId="12" xfId="1" applyNumberFormat="1" applyFont="1" applyBorder="1" applyAlignment="1">
      <alignment horizontal="right" vertical="center" wrapText="1"/>
    </xf>
    <xf numFmtId="166" fontId="10" fillId="0" borderId="13" xfId="1" applyNumberFormat="1" applyFont="1" applyBorder="1" applyAlignment="1">
      <alignment horizontal="right" vertical="center" wrapText="1"/>
    </xf>
    <xf numFmtId="165" fontId="10" fillId="0" borderId="3" xfId="1" applyNumberFormat="1" applyFont="1" applyBorder="1" applyAlignment="1">
      <alignment horizontal="right" vertical="center" wrapText="1"/>
    </xf>
    <xf numFmtId="173" fontId="8" fillId="0" borderId="0" xfId="0" applyNumberFormat="1" applyFont="1" applyAlignment="1">
      <alignment wrapText="1"/>
    </xf>
    <xf numFmtId="164" fontId="10" fillId="0" borderId="15" xfId="1" applyNumberFormat="1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horizontal="right" vertical="center" wrapText="1"/>
    </xf>
    <xf numFmtId="166" fontId="10" fillId="0" borderId="16" xfId="1" applyNumberFormat="1" applyFont="1" applyBorder="1" applyAlignment="1">
      <alignment horizontal="right" vertical="center" wrapText="1"/>
    </xf>
    <xf numFmtId="165" fontId="10" fillId="0" borderId="14" xfId="1" applyNumberFormat="1" applyFont="1" applyBorder="1" applyAlignment="1">
      <alignment horizontal="right" vertical="center" wrapText="1"/>
    </xf>
    <xf numFmtId="171" fontId="10" fillId="0" borderId="1" xfId="1" applyNumberFormat="1" applyFont="1" applyBorder="1" applyAlignment="1">
      <alignment horizontal="right" vertical="center" wrapText="1"/>
    </xf>
    <xf numFmtId="169" fontId="10" fillId="0" borderId="15" xfId="1" applyNumberFormat="1" applyFont="1" applyBorder="1" applyAlignment="1">
      <alignment horizontal="right" vertical="center" wrapText="1"/>
    </xf>
    <xf numFmtId="174" fontId="10" fillId="0" borderId="15" xfId="1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right" vertical="center" wrapText="1"/>
    </xf>
    <xf numFmtId="167" fontId="10" fillId="0" borderId="15" xfId="1" applyNumberFormat="1" applyFont="1" applyBorder="1" applyAlignment="1">
      <alignment horizontal="right" vertical="center" wrapText="1"/>
    </xf>
    <xf numFmtId="175" fontId="10" fillId="0" borderId="1" xfId="1" applyNumberFormat="1" applyFont="1" applyBorder="1" applyAlignment="1">
      <alignment horizontal="right" vertical="center" wrapText="1"/>
    </xf>
    <xf numFmtId="167" fontId="10" fillId="0" borderId="17" xfId="1" applyNumberFormat="1" applyFont="1" applyBorder="1" applyAlignment="1">
      <alignment horizontal="right" vertical="center" wrapText="1"/>
    </xf>
    <xf numFmtId="175" fontId="10" fillId="0" borderId="18" xfId="1" applyNumberFormat="1" applyFont="1" applyBorder="1" applyAlignment="1">
      <alignment horizontal="right" vertical="center" wrapText="1"/>
    </xf>
    <xf numFmtId="166" fontId="10" fillId="0" borderId="18" xfId="1" applyNumberFormat="1" applyFont="1" applyBorder="1" applyAlignment="1">
      <alignment horizontal="right" vertical="center" wrapText="1"/>
    </xf>
    <xf numFmtId="166" fontId="10" fillId="0" borderId="19" xfId="1" applyNumberFormat="1" applyFont="1" applyBorder="1" applyAlignment="1">
      <alignment horizontal="right" vertical="center" wrapText="1"/>
    </xf>
    <xf numFmtId="165" fontId="10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2" fillId="0" borderId="3" xfId="2" applyFont="1" applyBorder="1" applyAlignment="1">
      <alignment horizontal="left" wrapText="1"/>
    </xf>
    <xf numFmtId="0" fontId="2" fillId="0" borderId="30" xfId="2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6" xfId="2" applyFont="1" applyBorder="1" applyAlignment="1">
      <alignment horizontal="left" wrapText="1"/>
    </xf>
    <xf numFmtId="0" fontId="2" fillId="0" borderId="27" xfId="2" applyFont="1" applyBorder="1" applyAlignment="1">
      <alignment horizontal="center" wrapText="1"/>
    </xf>
    <xf numFmtId="0" fontId="2" fillId="0" borderId="28" xfId="2" applyFont="1" applyBorder="1" applyAlignment="1">
      <alignment horizontal="center" wrapText="1"/>
    </xf>
    <xf numFmtId="0" fontId="2" fillId="0" borderId="29" xfId="2" applyFont="1" applyBorder="1" applyAlignment="1">
      <alignment horizontal="center" wrapText="1"/>
    </xf>
    <xf numFmtId="0" fontId="2" fillId="0" borderId="7" xfId="2" applyFont="1" applyBorder="1" applyAlignment="1">
      <alignment horizontal="left" wrapText="1"/>
    </xf>
    <xf numFmtId="0" fontId="2" fillId="0" borderId="31" xfId="2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3" xfId="2" applyFont="1" applyBorder="1" applyAlignment="1">
      <alignment horizontal="left" vertical="top" wrapText="1"/>
    </xf>
    <xf numFmtId="164" fontId="2" fillId="0" borderId="11" xfId="2" applyNumberFormat="1" applyFont="1" applyBorder="1" applyAlignment="1">
      <alignment horizontal="right" vertical="center" wrapText="1"/>
    </xf>
    <xf numFmtId="165" fontId="2" fillId="0" borderId="12" xfId="2" applyNumberFormat="1" applyFont="1" applyBorder="1" applyAlignment="1">
      <alignment horizontal="right" vertical="center" wrapText="1"/>
    </xf>
    <xf numFmtId="166" fontId="2" fillId="0" borderId="12" xfId="2" applyNumberFormat="1" applyFont="1" applyBorder="1" applyAlignment="1">
      <alignment horizontal="right" vertical="center" wrapText="1"/>
    </xf>
    <xf numFmtId="166" fontId="2" fillId="0" borderId="13" xfId="2" applyNumberFormat="1" applyFont="1" applyBorder="1" applyAlignment="1">
      <alignment horizontal="right" vertical="center" wrapText="1"/>
    </xf>
    <xf numFmtId="165" fontId="2" fillId="0" borderId="3" xfId="2" applyNumberFormat="1" applyFont="1" applyBorder="1" applyAlignment="1">
      <alignment horizontal="right" vertical="center" wrapText="1"/>
    </xf>
    <xf numFmtId="173" fontId="3" fillId="0" borderId="0" xfId="0" applyNumberFormat="1" applyFont="1" applyAlignment="1">
      <alignment wrapText="1"/>
    </xf>
    <xf numFmtId="0" fontId="2" fillId="0" borderId="14" xfId="2" applyFont="1" applyBorder="1" applyAlignment="1">
      <alignment horizontal="left" vertical="top" wrapText="1"/>
    </xf>
    <xf numFmtId="164" fontId="2" fillId="0" borderId="15" xfId="2" applyNumberFormat="1" applyFont="1" applyBorder="1" applyAlignment="1">
      <alignment horizontal="right" vertical="center" wrapText="1"/>
    </xf>
    <xf numFmtId="165" fontId="2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166" fontId="2" fillId="0" borderId="16" xfId="2" applyNumberFormat="1" applyFont="1" applyBorder="1" applyAlignment="1">
      <alignment horizontal="right" vertical="center" wrapText="1"/>
    </xf>
    <xf numFmtId="165" fontId="2" fillId="0" borderId="14" xfId="2" applyNumberFormat="1" applyFont="1" applyBorder="1" applyAlignment="1">
      <alignment horizontal="right" vertical="center" wrapText="1"/>
    </xf>
    <xf numFmtId="169" fontId="2" fillId="0" borderId="15" xfId="2" applyNumberFormat="1" applyFont="1" applyBorder="1" applyAlignment="1">
      <alignment horizontal="right" vertical="center" wrapText="1"/>
    </xf>
    <xf numFmtId="171" fontId="2" fillId="0" borderId="1" xfId="2" applyNumberFormat="1" applyFont="1" applyBorder="1" applyAlignment="1">
      <alignment horizontal="right" vertical="center" wrapText="1"/>
    </xf>
    <xf numFmtId="174" fontId="2" fillId="0" borderId="15" xfId="2" applyNumberFormat="1" applyFont="1" applyBorder="1" applyAlignment="1">
      <alignment horizontal="right" vertical="center" wrapText="1"/>
    </xf>
    <xf numFmtId="170" fontId="2" fillId="0" borderId="1" xfId="2" applyNumberFormat="1" applyFont="1" applyBorder="1" applyAlignment="1">
      <alignment horizontal="right" vertical="center" wrapText="1"/>
    </xf>
    <xf numFmtId="167" fontId="2" fillId="0" borderId="15" xfId="2" applyNumberFormat="1" applyFont="1" applyBorder="1" applyAlignment="1">
      <alignment horizontal="right" vertical="center" wrapText="1"/>
    </xf>
    <xf numFmtId="175" fontId="2" fillId="0" borderId="1" xfId="2" applyNumberFormat="1" applyFont="1" applyBorder="1" applyAlignment="1">
      <alignment horizontal="right" vertical="center" wrapText="1"/>
    </xf>
    <xf numFmtId="0" fontId="2" fillId="0" borderId="7" xfId="2" applyFont="1" applyBorder="1" applyAlignment="1">
      <alignment horizontal="left" vertical="top" wrapText="1"/>
    </xf>
    <xf numFmtId="167" fontId="2" fillId="0" borderId="17" xfId="2" applyNumberFormat="1" applyFont="1" applyBorder="1" applyAlignment="1">
      <alignment horizontal="right" vertical="center" wrapText="1"/>
    </xf>
    <xf numFmtId="175" fontId="2" fillId="0" borderId="18" xfId="2" applyNumberFormat="1" applyFont="1" applyBorder="1" applyAlignment="1">
      <alignment horizontal="right" vertical="center" wrapText="1"/>
    </xf>
    <xf numFmtId="166" fontId="2" fillId="0" borderId="18" xfId="2" applyNumberFormat="1" applyFont="1" applyBorder="1" applyAlignment="1">
      <alignment horizontal="right" vertical="center" wrapText="1"/>
    </xf>
    <xf numFmtId="166" fontId="2" fillId="0" borderId="19" xfId="2" applyNumberFormat="1" applyFont="1" applyBorder="1" applyAlignment="1">
      <alignment horizontal="right" vertical="center" wrapText="1"/>
    </xf>
    <xf numFmtId="165" fontId="2" fillId="0" borderId="7" xfId="2" applyNumberFormat="1" applyFont="1" applyBorder="1" applyAlignment="1">
      <alignment horizontal="right" vertical="center" wrapText="1"/>
    </xf>
    <xf numFmtId="0" fontId="2" fillId="0" borderId="0" xfId="2" applyFont="1" applyBorder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left" wrapText="1"/>
    </xf>
    <xf numFmtId="0" fontId="2" fillId="0" borderId="21" xfId="3" applyFont="1" applyBorder="1" applyAlignment="1">
      <alignment horizontal="left" wrapText="1"/>
    </xf>
    <xf numFmtId="0" fontId="2" fillId="0" borderId="4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2" fillId="0" borderId="24" xfId="3" applyFont="1" applyBorder="1" applyAlignment="1">
      <alignment horizontal="left" wrapText="1"/>
    </xf>
    <xf numFmtId="0" fontId="2" fillId="0" borderId="25" xfId="3" applyFont="1" applyBorder="1" applyAlignment="1">
      <alignment horizontal="left" wrapText="1"/>
    </xf>
    <xf numFmtId="0" fontId="2" fillId="0" borderId="8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10" xfId="3" applyFont="1" applyBorder="1" applyAlignment="1">
      <alignment horizontal="center" wrapText="1"/>
    </xf>
    <xf numFmtId="0" fontId="2" fillId="0" borderId="20" xfId="3" applyFont="1" applyBorder="1" applyAlignment="1">
      <alignment horizontal="left" vertical="top"/>
    </xf>
    <xf numFmtId="0" fontId="2" fillId="0" borderId="21" xfId="3" applyFont="1" applyBorder="1" applyAlignment="1">
      <alignment horizontal="left" vertical="top" wrapText="1"/>
    </xf>
    <xf numFmtId="165" fontId="2" fillId="0" borderId="11" xfId="3" applyNumberFormat="1" applyFont="1" applyBorder="1" applyAlignment="1">
      <alignment horizontal="right" vertical="center"/>
    </xf>
    <xf numFmtId="165" fontId="2" fillId="0" borderId="12" xfId="3" applyNumberFormat="1" applyFont="1" applyBorder="1" applyAlignment="1">
      <alignment horizontal="right" vertical="center"/>
    </xf>
    <xf numFmtId="0" fontId="2" fillId="0" borderId="12" xfId="3" applyFont="1" applyBorder="1" applyAlignment="1">
      <alignment horizontal="left" vertical="center" wrapText="1"/>
    </xf>
    <xf numFmtId="171" fontId="2" fillId="0" borderId="12" xfId="3" applyNumberFormat="1" applyFont="1" applyBorder="1" applyAlignment="1">
      <alignment horizontal="right" vertical="center"/>
    </xf>
    <xf numFmtId="171" fontId="2" fillId="0" borderId="13" xfId="3" applyNumberFormat="1" applyFont="1" applyBorder="1" applyAlignment="1">
      <alignment horizontal="right" vertical="center"/>
    </xf>
    <xf numFmtId="0" fontId="2" fillId="0" borderId="24" xfId="3" applyFont="1" applyBorder="1" applyAlignment="1">
      <alignment horizontal="left" vertical="top" wrapText="1"/>
    </xf>
    <xf numFmtId="0" fontId="2" fillId="0" borderId="25" xfId="3" applyFont="1" applyBorder="1" applyAlignment="1">
      <alignment horizontal="left" vertical="top" wrapText="1"/>
    </xf>
    <xf numFmtId="165" fontId="2" fillId="0" borderId="17" xfId="3" applyNumberFormat="1" applyFont="1" applyBorder="1" applyAlignment="1">
      <alignment horizontal="right" vertical="center"/>
    </xf>
    <xf numFmtId="165" fontId="2" fillId="0" borderId="18" xfId="3" applyNumberFormat="1" applyFont="1" applyBorder="1" applyAlignment="1">
      <alignment horizontal="right" vertical="center"/>
    </xf>
    <xf numFmtId="171" fontId="2" fillId="0" borderId="18" xfId="3" applyNumberFormat="1" applyFont="1" applyBorder="1" applyAlignment="1">
      <alignment horizontal="right" vertical="center"/>
    </xf>
    <xf numFmtId="171" fontId="2" fillId="0" borderId="19" xfId="3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left" vertical="top" wrapText="1"/>
    </xf>
    <xf numFmtId="0" fontId="2" fillId="2" borderId="0" xfId="3" applyFont="1" applyFill="1"/>
    <xf numFmtId="0" fontId="5" fillId="0" borderId="0" xfId="3" applyFont="1"/>
    <xf numFmtId="0" fontId="3" fillId="0" borderId="0" xfId="0" applyFont="1" applyBorder="1"/>
    <xf numFmtId="0" fontId="2" fillId="0" borderId="20" xfId="3" applyFont="1" applyBorder="1" applyAlignment="1">
      <alignment horizontal="left" vertical="top" wrapText="1"/>
    </xf>
    <xf numFmtId="166" fontId="2" fillId="0" borderId="3" xfId="3" applyNumberFormat="1" applyFont="1" applyBorder="1" applyAlignment="1">
      <alignment horizontal="right" vertical="center"/>
    </xf>
    <xf numFmtId="0" fontId="2" fillId="0" borderId="22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left" vertical="top" wrapText="1"/>
    </xf>
    <xf numFmtId="166" fontId="2" fillId="0" borderId="14" xfId="3" applyNumberFormat="1" applyFont="1" applyBorder="1" applyAlignment="1">
      <alignment horizontal="right" vertical="center"/>
    </xf>
    <xf numFmtId="0" fontId="2" fillId="0" borderId="23" xfId="3" applyFont="1" applyBorder="1" applyAlignment="1">
      <alignment horizontal="left" vertical="top" wrapText="1"/>
    </xf>
    <xf numFmtId="168" fontId="2" fillId="0" borderId="14" xfId="3" applyNumberFormat="1" applyFont="1" applyBorder="1" applyAlignment="1">
      <alignment horizontal="right" vertical="center"/>
    </xf>
    <xf numFmtId="170" fontId="2" fillId="0" borderId="14" xfId="3" applyNumberFormat="1" applyFont="1" applyBorder="1" applyAlignment="1">
      <alignment horizontal="right" vertical="center"/>
    </xf>
    <xf numFmtId="176" fontId="2" fillId="0" borderId="14" xfId="3" applyNumberFormat="1" applyFont="1" applyBorder="1" applyAlignment="1">
      <alignment horizontal="right" vertical="center"/>
    </xf>
    <xf numFmtId="165" fontId="2" fillId="0" borderId="14" xfId="3" applyNumberFormat="1" applyFont="1" applyBorder="1" applyAlignment="1">
      <alignment horizontal="right" vertical="center"/>
    </xf>
    <xf numFmtId="171" fontId="2" fillId="0" borderId="14" xfId="3" applyNumberFormat="1" applyFont="1" applyBorder="1" applyAlignment="1">
      <alignment horizontal="right" vertical="center"/>
    </xf>
    <xf numFmtId="0" fontId="2" fillId="0" borderId="23" xfId="3" applyFont="1" applyBorder="1" applyAlignment="1">
      <alignment horizontal="left" vertical="top"/>
    </xf>
    <xf numFmtId="0" fontId="2" fillId="0" borderId="25" xfId="3" applyFont="1" applyBorder="1" applyAlignment="1">
      <alignment horizontal="left" vertical="top"/>
    </xf>
    <xf numFmtId="172" fontId="2" fillId="0" borderId="7" xfId="3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left" wrapText="1"/>
    </xf>
    <xf numFmtId="0" fontId="2" fillId="0" borderId="7" xfId="3" applyFont="1" applyBorder="1" applyAlignment="1">
      <alignment horizontal="left" wrapText="1"/>
    </xf>
    <xf numFmtId="0" fontId="2" fillId="0" borderId="8" xfId="3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0" fontId="2" fillId="0" borderId="10" xfId="3" applyFont="1" applyBorder="1" applyAlignment="1">
      <alignment horizontal="center" wrapText="1"/>
    </xf>
    <xf numFmtId="0" fontId="2" fillId="0" borderId="3" xfId="3" applyFont="1" applyBorder="1" applyAlignment="1">
      <alignment horizontal="left" vertical="top" wrapText="1"/>
    </xf>
    <xf numFmtId="165" fontId="2" fillId="0" borderId="13" xfId="3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left" vertical="top" wrapText="1"/>
    </xf>
    <xf numFmtId="165" fontId="2" fillId="0" borderId="15" xfId="3" applyNumberFormat="1" applyFont="1" applyBorder="1" applyAlignment="1">
      <alignment horizontal="right" vertical="center"/>
    </xf>
    <xf numFmtId="165" fontId="2" fillId="0" borderId="1" xfId="3" applyNumberFormat="1" applyFont="1" applyBorder="1" applyAlignment="1">
      <alignment horizontal="right" vertical="center"/>
    </xf>
    <xf numFmtId="165" fontId="2" fillId="0" borderId="16" xfId="3" applyNumberFormat="1" applyFont="1" applyBorder="1" applyAlignment="1">
      <alignment horizontal="right" vertical="center"/>
    </xf>
    <xf numFmtId="0" fontId="2" fillId="0" borderId="7" xfId="3" applyFont="1" applyBorder="1" applyAlignment="1">
      <alignment horizontal="left" vertical="top" wrapText="1"/>
    </xf>
    <xf numFmtId="165" fontId="2" fillId="0" borderId="19" xfId="3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5</xdr:col>
      <xdr:colOff>662940</xdr:colOff>
      <xdr:row>75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68502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94" workbookViewId="0">
      <selection activeCell="A94" sqref="A1:XFD1048576"/>
    </sheetView>
  </sheetViews>
  <sheetFormatPr defaultRowHeight="12.75" x14ac:dyDescent="0.2"/>
  <cols>
    <col min="1" max="1" width="30.7109375" style="4" customWidth="1"/>
    <col min="2" max="6" width="9.140625" style="4"/>
    <col min="7" max="7" width="27.7109375" style="4" customWidth="1"/>
    <col min="8" max="8" width="10.28515625" style="4" bestFit="1" customWidth="1"/>
    <col min="9" max="9" width="9.140625" style="4"/>
    <col min="10" max="10" width="12.7109375" style="4" bestFit="1" customWidth="1"/>
    <col min="11" max="11" width="15.28515625" style="4" bestFit="1" customWidth="1"/>
    <col min="12" max="16384" width="9.140625" style="4"/>
  </cols>
  <sheetData>
    <row r="1" spans="1:11" x14ac:dyDescent="0.2">
      <c r="A1" s="4" t="s">
        <v>76</v>
      </c>
    </row>
    <row r="4" spans="1:11" ht="13.5" thickBot="1" x14ac:dyDescent="0.25">
      <c r="G4" s="5" t="s">
        <v>6</v>
      </c>
      <c r="H4" s="5"/>
      <c r="I4" s="2"/>
    </row>
    <row r="5" spans="1:11" ht="27" thickTop="1" thickBot="1" x14ac:dyDescent="0.25">
      <c r="A5" s="5" t="s">
        <v>0</v>
      </c>
      <c r="B5" s="5"/>
      <c r="C5" s="5"/>
      <c r="D5" s="5"/>
      <c r="E5" s="5"/>
      <c r="G5" s="6" t="s">
        <v>77</v>
      </c>
      <c r="H5" s="7" t="s">
        <v>4</v>
      </c>
      <c r="I5" s="2"/>
      <c r="J5" s="8" t="s">
        <v>7</v>
      </c>
      <c r="K5" s="8"/>
    </row>
    <row r="6" spans="1:11" ht="28.5" thickTop="1" thickBot="1" x14ac:dyDescent="0.25">
      <c r="A6" s="9" t="s">
        <v>77</v>
      </c>
      <c r="B6" s="10" t="s">
        <v>1</v>
      </c>
      <c r="C6" s="11" t="s">
        <v>173</v>
      </c>
      <c r="D6" s="11" t="s">
        <v>174</v>
      </c>
      <c r="E6" s="12" t="s">
        <v>2</v>
      </c>
      <c r="G6" s="13"/>
      <c r="H6" s="14" t="s">
        <v>5</v>
      </c>
      <c r="I6" s="2"/>
      <c r="J6" s="15" t="s">
        <v>8</v>
      </c>
      <c r="K6" s="15" t="s">
        <v>9</v>
      </c>
    </row>
    <row r="7" spans="1:11" ht="13.5" thickTop="1" x14ac:dyDescent="0.2">
      <c r="A7" s="16" t="s">
        <v>79</v>
      </c>
      <c r="B7" s="17">
        <v>0.28216621353516058</v>
      </c>
      <c r="C7" s="18">
        <v>0.45006208844672529</v>
      </c>
      <c r="D7" s="19">
        <v>27218</v>
      </c>
      <c r="E7" s="20">
        <v>0</v>
      </c>
      <c r="G7" s="16" t="s">
        <v>79</v>
      </c>
      <c r="H7" s="21">
        <v>5.6040760716759362E-2</v>
      </c>
      <c r="I7" s="2"/>
      <c r="J7" s="22">
        <f>((1-B7)/C7)*H7</f>
        <v>8.9383115117556186E-2</v>
      </c>
      <c r="K7" s="22">
        <f>((0-B7)/C7)*H7</f>
        <v>-3.5134728431918907E-2</v>
      </c>
    </row>
    <row r="8" spans="1:11" x14ac:dyDescent="0.2">
      <c r="A8" s="23" t="s">
        <v>80</v>
      </c>
      <c r="B8" s="24">
        <v>0.2862811374825483</v>
      </c>
      <c r="C8" s="25">
        <v>0.45203070142757973</v>
      </c>
      <c r="D8" s="26">
        <v>27218</v>
      </c>
      <c r="E8" s="27">
        <v>0</v>
      </c>
      <c r="G8" s="23" t="s">
        <v>80</v>
      </c>
      <c r="H8" s="28">
        <v>5.0911494152540961E-2</v>
      </c>
      <c r="I8" s="2"/>
      <c r="J8" s="22">
        <f t="shared" ref="J8:J18" si="0">((1-B8)/C8)*H8</f>
        <v>8.0385012745504705E-2</v>
      </c>
      <c r="K8" s="22">
        <f t="shared" ref="K8:K71" si="1">((0-B8)/C8)*H8</f>
        <v>-3.2243386148099074E-2</v>
      </c>
    </row>
    <row r="9" spans="1:11" x14ac:dyDescent="0.2">
      <c r="A9" s="23" t="s">
        <v>81</v>
      </c>
      <c r="B9" s="24">
        <v>0.32570357851421855</v>
      </c>
      <c r="C9" s="25">
        <v>0.46864573689143735</v>
      </c>
      <c r="D9" s="26">
        <v>27218</v>
      </c>
      <c r="E9" s="27">
        <v>0</v>
      </c>
      <c r="G9" s="23" t="s">
        <v>81</v>
      </c>
      <c r="H9" s="28">
        <v>5.1293601618045977E-2</v>
      </c>
      <c r="I9" s="2"/>
      <c r="J9" s="22">
        <f t="shared" si="0"/>
        <v>7.3802211976971108E-2</v>
      </c>
      <c r="K9" s="22">
        <f t="shared" si="1"/>
        <v>-3.5648483036879473E-2</v>
      </c>
    </row>
    <row r="10" spans="1:11" x14ac:dyDescent="0.2">
      <c r="A10" s="23" t="s">
        <v>82</v>
      </c>
      <c r="B10" s="24">
        <v>0.53909177750018367</v>
      </c>
      <c r="C10" s="25">
        <v>0.49847864770712969</v>
      </c>
      <c r="D10" s="26">
        <v>27218</v>
      </c>
      <c r="E10" s="27">
        <v>0</v>
      </c>
      <c r="G10" s="23" t="s">
        <v>82</v>
      </c>
      <c r="H10" s="28">
        <v>5.7082066991239959E-2</v>
      </c>
      <c r="I10" s="2"/>
      <c r="J10" s="22">
        <f t="shared" si="0"/>
        <v>5.2779781349843249E-2</v>
      </c>
      <c r="K10" s="22">
        <f t="shared" si="1"/>
        <v>-6.1732780529792738E-2</v>
      </c>
    </row>
    <row r="11" spans="1:11" x14ac:dyDescent="0.2">
      <c r="A11" s="23" t="s">
        <v>83</v>
      </c>
      <c r="B11" s="24">
        <v>0.4231023587331913</v>
      </c>
      <c r="C11" s="25">
        <v>0.49406044259803661</v>
      </c>
      <c r="D11" s="26">
        <v>27218</v>
      </c>
      <c r="E11" s="27">
        <v>0</v>
      </c>
      <c r="G11" s="23" t="s">
        <v>83</v>
      </c>
      <c r="H11" s="28">
        <v>4.7513353215270136E-2</v>
      </c>
      <c r="I11" s="2"/>
      <c r="J11" s="22">
        <f t="shared" si="0"/>
        <v>5.5479732913705268E-2</v>
      </c>
      <c r="K11" s="22">
        <f t="shared" si="1"/>
        <v>-4.0689377419069542E-2</v>
      </c>
    </row>
    <row r="12" spans="1:11" x14ac:dyDescent="0.2">
      <c r="A12" s="23" t="s">
        <v>84</v>
      </c>
      <c r="B12" s="24">
        <v>0.27206260562862811</v>
      </c>
      <c r="C12" s="25">
        <v>0.44503013465247471</v>
      </c>
      <c r="D12" s="26">
        <v>27218</v>
      </c>
      <c r="E12" s="27">
        <v>0</v>
      </c>
      <c r="G12" s="23" t="s">
        <v>84</v>
      </c>
      <c r="H12" s="28">
        <v>4.5359652892221006E-2</v>
      </c>
      <c r="I12" s="2"/>
      <c r="J12" s="22">
        <f t="shared" si="0"/>
        <v>7.4194947633687419E-2</v>
      </c>
      <c r="K12" s="22">
        <f t="shared" si="1"/>
        <v>-2.7729954435343228E-2</v>
      </c>
    </row>
    <row r="13" spans="1:11" x14ac:dyDescent="0.2">
      <c r="A13" s="23" t="s">
        <v>85</v>
      </c>
      <c r="B13" s="24">
        <v>0.51656991696671328</v>
      </c>
      <c r="C13" s="25">
        <v>0.49973454273184192</v>
      </c>
      <c r="D13" s="26">
        <v>27218</v>
      </c>
      <c r="E13" s="27">
        <v>0</v>
      </c>
      <c r="G13" s="23" t="s">
        <v>85</v>
      </c>
      <c r="H13" s="28">
        <v>5.5706961176027914E-2</v>
      </c>
      <c r="I13" s="2"/>
      <c r="J13" s="22">
        <f t="shared" si="0"/>
        <v>5.3889452427366313E-2</v>
      </c>
      <c r="K13" s="22">
        <f t="shared" si="1"/>
        <v>-5.7583652616565631E-2</v>
      </c>
    </row>
    <row r="14" spans="1:11" x14ac:dyDescent="0.2">
      <c r="A14" s="23" t="s">
        <v>86</v>
      </c>
      <c r="B14" s="24">
        <v>0.67808068190168269</v>
      </c>
      <c r="C14" s="25">
        <v>0.46722081609028832</v>
      </c>
      <c r="D14" s="26">
        <v>27218</v>
      </c>
      <c r="E14" s="27">
        <v>0</v>
      </c>
      <c r="G14" s="23" t="s">
        <v>86</v>
      </c>
      <c r="H14" s="28">
        <v>5.4621871783692287E-2</v>
      </c>
      <c r="I14" s="2"/>
      <c r="J14" s="22">
        <f t="shared" si="0"/>
        <v>3.7634957844990241E-2</v>
      </c>
      <c r="K14" s="22">
        <f t="shared" si="1"/>
        <v>-7.9273086280203131E-2</v>
      </c>
    </row>
    <row r="15" spans="1:11" x14ac:dyDescent="0.2">
      <c r="A15" s="23" t="s">
        <v>87</v>
      </c>
      <c r="B15" s="24">
        <v>1.8296715408920569E-2</v>
      </c>
      <c r="C15" s="25">
        <v>0.13402464537293821</v>
      </c>
      <c r="D15" s="26">
        <v>27218</v>
      </c>
      <c r="E15" s="27">
        <v>0</v>
      </c>
      <c r="G15" s="23" t="s">
        <v>87</v>
      </c>
      <c r="H15" s="28">
        <v>4.4402154747932932E-3</v>
      </c>
      <c r="I15" s="2"/>
      <c r="J15" s="22">
        <f t="shared" si="0"/>
        <v>3.2523675804307442E-2</v>
      </c>
      <c r="K15" s="22">
        <f t="shared" si="1"/>
        <v>-6.0616731102339477E-4</v>
      </c>
    </row>
    <row r="16" spans="1:11" x14ac:dyDescent="0.2">
      <c r="A16" s="23" t="s">
        <v>88</v>
      </c>
      <c r="B16" s="24">
        <v>0.13984420928865374</v>
      </c>
      <c r="C16" s="25">
        <v>0.34681895397094803</v>
      </c>
      <c r="D16" s="26">
        <v>27218</v>
      </c>
      <c r="E16" s="27">
        <v>2</v>
      </c>
      <c r="G16" s="23" t="s">
        <v>88</v>
      </c>
      <c r="H16" s="28">
        <v>4.6264320260889474E-2</v>
      </c>
      <c r="I16" s="2"/>
      <c r="J16" s="22">
        <f t="shared" si="0"/>
        <v>0.114741488376272</v>
      </c>
      <c r="K16" s="22">
        <f t="shared" si="1"/>
        <v>-1.8654681963267458E-2</v>
      </c>
    </row>
    <row r="17" spans="1:11" x14ac:dyDescent="0.2">
      <c r="A17" s="23" t="s">
        <v>89</v>
      </c>
      <c r="B17" s="24">
        <v>0.15735910059519437</v>
      </c>
      <c r="C17" s="25">
        <v>0.36414569324342422</v>
      </c>
      <c r="D17" s="26">
        <v>27218</v>
      </c>
      <c r="E17" s="27">
        <v>0</v>
      </c>
      <c r="G17" s="23" t="s">
        <v>89</v>
      </c>
      <c r="H17" s="28">
        <v>4.8654380164561084E-2</v>
      </c>
      <c r="I17" s="2"/>
      <c r="J17" s="22">
        <f t="shared" si="0"/>
        <v>0.11258727323308644</v>
      </c>
      <c r="K17" s="22">
        <f t="shared" si="1"/>
        <v>-2.1025127153141893E-2</v>
      </c>
    </row>
    <row r="18" spans="1:11" x14ac:dyDescent="0.2">
      <c r="A18" s="23" t="s">
        <v>90</v>
      </c>
      <c r="B18" s="24">
        <v>0.21419648761848775</v>
      </c>
      <c r="C18" s="25">
        <v>0.41027129627410269</v>
      </c>
      <c r="D18" s="26">
        <v>27218</v>
      </c>
      <c r="E18" s="27">
        <v>0</v>
      </c>
      <c r="G18" s="23" t="s">
        <v>90</v>
      </c>
      <c r="H18" s="28">
        <v>5.1441137736999737E-2</v>
      </c>
      <c r="I18" s="2"/>
      <c r="J18" s="22">
        <f t="shared" si="0"/>
        <v>9.8526577612753963E-2</v>
      </c>
      <c r="K18" s="22">
        <f t="shared" si="1"/>
        <v>-2.6856646132520829E-2</v>
      </c>
    </row>
    <row r="19" spans="1:11" x14ac:dyDescent="0.2">
      <c r="A19" s="23" t="s">
        <v>91</v>
      </c>
      <c r="B19" s="24">
        <v>0.12987728708942611</v>
      </c>
      <c r="C19" s="25">
        <v>0.33617455219244047</v>
      </c>
      <c r="D19" s="26">
        <v>27218</v>
      </c>
      <c r="E19" s="27">
        <v>0</v>
      </c>
      <c r="G19" s="23" t="s">
        <v>91</v>
      </c>
      <c r="H19" s="28">
        <v>4.5879960403208311E-2</v>
      </c>
      <c r="I19" s="2"/>
      <c r="J19" s="22">
        <f>((1-B19)/C19)*H19</f>
        <v>0.11875139076980683</v>
      </c>
      <c r="K19" s="22">
        <f t="shared" si="1"/>
        <v>-1.7725210757558889E-2</v>
      </c>
    </row>
    <row r="20" spans="1:11" x14ac:dyDescent="0.2">
      <c r="A20" s="23" t="s">
        <v>92</v>
      </c>
      <c r="B20" s="24">
        <v>3.6556690425453744E-2</v>
      </c>
      <c r="C20" s="25">
        <v>0.18767416675113552</v>
      </c>
      <c r="D20" s="26">
        <v>27218</v>
      </c>
      <c r="E20" s="27">
        <v>0</v>
      </c>
      <c r="G20" s="23" t="s">
        <v>92</v>
      </c>
      <c r="H20" s="28">
        <v>2.1406857014639687E-2</v>
      </c>
      <c r="I20" s="2"/>
      <c r="J20" s="22">
        <f t="shared" ref="J20:J83" si="2">((1-B20)/C20)*H20</f>
        <v>0.10989415073371446</v>
      </c>
      <c r="K20" s="22">
        <f t="shared" si="1"/>
        <v>-4.1698005560022082E-3</v>
      </c>
    </row>
    <row r="21" spans="1:11" x14ac:dyDescent="0.2">
      <c r="A21" s="23" t="s">
        <v>93</v>
      </c>
      <c r="B21" s="24">
        <v>1.3888378586912591E-2</v>
      </c>
      <c r="C21" s="25">
        <v>0.11702773828088396</v>
      </c>
      <c r="D21" s="26">
        <v>27218</v>
      </c>
      <c r="E21" s="27">
        <v>1</v>
      </c>
      <c r="G21" s="23" t="s">
        <v>93</v>
      </c>
      <c r="H21" s="28">
        <v>1.22453226803423E-3</v>
      </c>
      <c r="I21" s="2"/>
      <c r="J21" s="22">
        <f t="shared" si="2"/>
        <v>1.0318284519911331E-2</v>
      </c>
      <c r="K21" s="22">
        <f t="shared" si="1"/>
        <v>-1.4532253617968195E-4</v>
      </c>
    </row>
    <row r="22" spans="1:11" x14ac:dyDescent="0.2">
      <c r="A22" s="23" t="s">
        <v>94</v>
      </c>
      <c r="B22" s="24">
        <v>0.82987948265726041</v>
      </c>
      <c r="C22" s="25">
        <v>0.37573173906390278</v>
      </c>
      <c r="D22" s="26">
        <v>27218</v>
      </c>
      <c r="E22" s="27">
        <v>2</v>
      </c>
      <c r="G22" s="23" t="s">
        <v>94</v>
      </c>
      <c r="H22" s="28">
        <v>3.7067568806503574E-2</v>
      </c>
      <c r="I22" s="2"/>
      <c r="J22" s="22">
        <f t="shared" si="2"/>
        <v>1.6783128297094687E-2</v>
      </c>
      <c r="K22" s="22">
        <f t="shared" si="1"/>
        <v>-8.1871217217749592E-2</v>
      </c>
    </row>
    <row r="23" spans="1:11" x14ac:dyDescent="0.2">
      <c r="A23" s="23" t="s">
        <v>95</v>
      </c>
      <c r="B23" s="24">
        <v>0.5694077013521458</v>
      </c>
      <c r="C23" s="25">
        <v>0.49515004045054262</v>
      </c>
      <c r="D23" s="26">
        <v>27218</v>
      </c>
      <c r="E23" s="27">
        <v>2</v>
      </c>
      <c r="G23" s="23" t="s">
        <v>95</v>
      </c>
      <c r="H23" s="28">
        <v>5.4414018486496595E-2</v>
      </c>
      <c r="I23" s="2"/>
      <c r="J23" s="22">
        <f t="shared" si="2"/>
        <v>4.7319510016495092E-2</v>
      </c>
      <c r="K23" s="22">
        <f t="shared" si="1"/>
        <v>-6.2574489864802837E-2</v>
      </c>
    </row>
    <row r="24" spans="1:11" x14ac:dyDescent="0.2">
      <c r="A24" s="23" t="s">
        <v>96</v>
      </c>
      <c r="B24" s="24">
        <v>0.16034685479129923</v>
      </c>
      <c r="C24" s="25">
        <v>0.36692069197326682</v>
      </c>
      <c r="D24" s="26">
        <v>27218</v>
      </c>
      <c r="E24" s="27">
        <v>2</v>
      </c>
      <c r="G24" s="23" t="s">
        <v>96</v>
      </c>
      <c r="H24" s="28">
        <v>-1.0962691159510908E-2</v>
      </c>
      <c r="I24" s="2"/>
      <c r="J24" s="22">
        <f t="shared" si="2"/>
        <v>-2.5086778460304448E-2</v>
      </c>
      <c r="K24" s="22">
        <f t="shared" si="1"/>
        <v>4.7907711010313587E-3</v>
      </c>
    </row>
    <row r="25" spans="1:11" x14ac:dyDescent="0.2">
      <c r="A25" s="23" t="s">
        <v>97</v>
      </c>
      <c r="B25" s="24">
        <v>7.3927101704879469E-2</v>
      </c>
      <c r="C25" s="25">
        <v>0.2616474152928851</v>
      </c>
      <c r="D25" s="26">
        <v>27218</v>
      </c>
      <c r="E25" s="27">
        <v>2</v>
      </c>
      <c r="G25" s="23" t="s">
        <v>97</v>
      </c>
      <c r="H25" s="28">
        <v>1.0379474518727439E-2</v>
      </c>
      <c r="I25" s="2"/>
      <c r="J25" s="22">
        <f t="shared" si="2"/>
        <v>3.6737034224391403E-2</v>
      </c>
      <c r="K25" s="22">
        <f t="shared" si="1"/>
        <v>-2.9326659601442429E-3</v>
      </c>
    </row>
    <row r="26" spans="1:11" x14ac:dyDescent="0.2">
      <c r="A26" s="23" t="s">
        <v>98</v>
      </c>
      <c r="B26" s="24">
        <v>0.39333480305702528</v>
      </c>
      <c r="C26" s="25">
        <v>0.48848108290229852</v>
      </c>
      <c r="D26" s="26">
        <v>27218</v>
      </c>
      <c r="E26" s="27">
        <v>2</v>
      </c>
      <c r="G26" s="23" t="s">
        <v>98</v>
      </c>
      <c r="H26" s="28">
        <v>5.3844327747259155E-2</v>
      </c>
      <c r="I26" s="2"/>
      <c r="J26" s="22">
        <f t="shared" si="2"/>
        <v>6.6871534723457249E-2</v>
      </c>
      <c r="K26" s="22">
        <f t="shared" si="1"/>
        <v>-4.3356536806650706E-2</v>
      </c>
    </row>
    <row r="27" spans="1:11" x14ac:dyDescent="0.2">
      <c r="A27" s="23" t="s">
        <v>99</v>
      </c>
      <c r="B27" s="24">
        <v>5.5477992504959946E-3</v>
      </c>
      <c r="C27" s="25">
        <v>7.4278017467768589E-2</v>
      </c>
      <c r="D27" s="26">
        <v>27218</v>
      </c>
      <c r="E27" s="27">
        <v>0</v>
      </c>
      <c r="G27" s="23" t="s">
        <v>99</v>
      </c>
      <c r="H27" s="28">
        <v>9.2159345797742358E-3</v>
      </c>
      <c r="I27" s="2"/>
      <c r="J27" s="22">
        <f t="shared" si="2"/>
        <v>0.12338517824330492</v>
      </c>
      <c r="K27" s="22">
        <f t="shared" si="1"/>
        <v>-6.8833494346396133E-4</v>
      </c>
    </row>
    <row r="28" spans="1:11" ht="25.5" x14ac:dyDescent="0.2">
      <c r="A28" s="23" t="s">
        <v>100</v>
      </c>
      <c r="B28" s="29">
        <v>2.0582702623264018</v>
      </c>
      <c r="C28" s="30">
        <v>1.3906027730638564</v>
      </c>
      <c r="D28" s="26">
        <v>27218</v>
      </c>
      <c r="E28" s="27">
        <v>0</v>
      </c>
      <c r="G28" s="23" t="s">
        <v>100</v>
      </c>
      <c r="H28" s="28">
        <v>-2.498719289273486E-2</v>
      </c>
      <c r="I28" s="2"/>
      <c r="J28" s="22">
        <f t="shared" si="2"/>
        <v>1.9015641051206685E-2</v>
      </c>
      <c r="K28" s="22">
        <f t="shared" si="1"/>
        <v>3.6984246735547177E-2</v>
      </c>
    </row>
    <row r="29" spans="1:11" x14ac:dyDescent="0.2">
      <c r="A29" s="23" t="s">
        <v>101</v>
      </c>
      <c r="B29" s="31">
        <v>0.66999779557645678</v>
      </c>
      <c r="C29" s="32">
        <v>0.47022215295103559</v>
      </c>
      <c r="D29" s="26">
        <v>27218</v>
      </c>
      <c r="E29" s="27">
        <v>0</v>
      </c>
      <c r="G29" s="23" t="s">
        <v>101</v>
      </c>
      <c r="H29" s="28">
        <v>2.4946129863060339E-2</v>
      </c>
      <c r="I29" s="2"/>
      <c r="J29" s="22">
        <f t="shared" si="2"/>
        <v>1.7507209719877074E-2</v>
      </c>
      <c r="K29" s="22">
        <f t="shared" si="1"/>
        <v>-3.5544586556633083E-2</v>
      </c>
    </row>
    <row r="30" spans="1:11" x14ac:dyDescent="0.2">
      <c r="A30" s="23" t="s">
        <v>102</v>
      </c>
      <c r="B30" s="31">
        <v>5.6286281137482547E-2</v>
      </c>
      <c r="C30" s="32">
        <v>0.23047795414322964</v>
      </c>
      <c r="D30" s="26">
        <v>27218</v>
      </c>
      <c r="E30" s="27">
        <v>0</v>
      </c>
      <c r="G30" s="23" t="s">
        <v>102</v>
      </c>
      <c r="H30" s="28">
        <v>3.6417488819789685E-6</v>
      </c>
      <c r="I30" s="2"/>
      <c r="J30" s="22">
        <f t="shared" si="2"/>
        <v>1.4911484238705195E-5</v>
      </c>
      <c r="K30" s="22">
        <f t="shared" si="1"/>
        <v>-8.893714028535528E-7</v>
      </c>
    </row>
    <row r="31" spans="1:11" x14ac:dyDescent="0.2">
      <c r="A31" s="23" t="s">
        <v>103</v>
      </c>
      <c r="B31" s="31">
        <v>2.1750312293335294E-2</v>
      </c>
      <c r="C31" s="32">
        <v>0.14586986656334142</v>
      </c>
      <c r="D31" s="26">
        <v>27218</v>
      </c>
      <c r="E31" s="27">
        <v>0</v>
      </c>
      <c r="G31" s="23" t="s">
        <v>103</v>
      </c>
      <c r="H31" s="28">
        <v>-6.4680444826154945E-3</v>
      </c>
      <c r="I31" s="2"/>
      <c r="J31" s="22">
        <f t="shared" si="2"/>
        <v>-4.3376762070621883E-2</v>
      </c>
      <c r="K31" s="22">
        <f t="shared" si="1"/>
        <v>9.6443488116157721E-4</v>
      </c>
    </row>
    <row r="32" spans="1:11" ht="25.5" x14ac:dyDescent="0.2">
      <c r="A32" s="23" t="s">
        <v>104</v>
      </c>
      <c r="B32" s="31">
        <v>2.0243956205452274E-2</v>
      </c>
      <c r="C32" s="32">
        <v>0.14083631344013181</v>
      </c>
      <c r="D32" s="26">
        <v>27218</v>
      </c>
      <c r="E32" s="27">
        <v>0</v>
      </c>
      <c r="G32" s="23" t="s">
        <v>104</v>
      </c>
      <c r="H32" s="28">
        <v>-7.7021744185541393E-3</v>
      </c>
      <c r="I32" s="2"/>
      <c r="J32" s="22">
        <f t="shared" si="2"/>
        <v>-5.3581720172943999E-2</v>
      </c>
      <c r="K32" s="22">
        <f t="shared" si="1"/>
        <v>1.1071184540927793E-3</v>
      </c>
    </row>
    <row r="33" spans="1:11" x14ac:dyDescent="0.2">
      <c r="A33" s="23" t="s">
        <v>105</v>
      </c>
      <c r="B33" s="31">
        <v>1.0948636931442428E-2</v>
      </c>
      <c r="C33" s="32">
        <v>0.10406326032011749</v>
      </c>
      <c r="D33" s="26">
        <v>27218</v>
      </c>
      <c r="E33" s="27">
        <v>0</v>
      </c>
      <c r="G33" s="23" t="s">
        <v>105</v>
      </c>
      <c r="H33" s="28">
        <v>-8.6255254532041793E-3</v>
      </c>
      <c r="I33" s="2"/>
      <c r="J33" s="22">
        <f t="shared" si="2"/>
        <v>-8.19798234307762E-2</v>
      </c>
      <c r="K33" s="22">
        <f t="shared" si="1"/>
        <v>9.0750324600190595E-4</v>
      </c>
    </row>
    <row r="34" spans="1:11" x14ac:dyDescent="0.2">
      <c r="A34" s="23" t="s">
        <v>106</v>
      </c>
      <c r="B34" s="31">
        <v>4.912190462194136E-2</v>
      </c>
      <c r="C34" s="32">
        <v>0.21612648906648524</v>
      </c>
      <c r="D34" s="26">
        <v>27218</v>
      </c>
      <c r="E34" s="27">
        <v>0</v>
      </c>
      <c r="G34" s="23" t="s">
        <v>106</v>
      </c>
      <c r="H34" s="28">
        <v>-2.4781950226767296E-2</v>
      </c>
      <c r="I34" s="2"/>
      <c r="J34" s="22">
        <f t="shared" si="2"/>
        <v>-0.10903158485183806</v>
      </c>
      <c r="K34" s="22">
        <f t="shared" si="1"/>
        <v>5.6325191819059338E-3</v>
      </c>
    </row>
    <row r="35" spans="1:11" ht="25.5" x14ac:dyDescent="0.2">
      <c r="A35" s="23" t="s">
        <v>49</v>
      </c>
      <c r="B35" s="31">
        <v>4.3022999485634504E-2</v>
      </c>
      <c r="C35" s="32">
        <v>0.20291262585821901</v>
      </c>
      <c r="D35" s="26">
        <v>27218</v>
      </c>
      <c r="E35" s="27">
        <v>0</v>
      </c>
      <c r="G35" s="23" t="s">
        <v>49</v>
      </c>
      <c r="H35" s="28">
        <v>-2.259531658524536E-2</v>
      </c>
      <c r="I35" s="2"/>
      <c r="J35" s="22">
        <f t="shared" si="2"/>
        <v>-0.10656408491076037</v>
      </c>
      <c r="K35" s="22">
        <f t="shared" si="1"/>
        <v>4.7908221073636268E-3</v>
      </c>
    </row>
    <row r="36" spans="1:11" x14ac:dyDescent="0.2">
      <c r="A36" s="23" t="s">
        <v>47</v>
      </c>
      <c r="B36" s="31">
        <v>2.0942023660812702E-3</v>
      </c>
      <c r="C36" s="32">
        <v>4.5715352629472517E-2</v>
      </c>
      <c r="D36" s="26">
        <v>27218</v>
      </c>
      <c r="E36" s="27">
        <v>0</v>
      </c>
      <c r="G36" s="23" t="s">
        <v>47</v>
      </c>
      <c r="H36" s="28">
        <v>-2.6565779163894177E-3</v>
      </c>
      <c r="I36" s="2"/>
      <c r="J36" s="22">
        <f t="shared" si="2"/>
        <v>-5.7989588883147689E-2</v>
      </c>
      <c r="K36" s="22">
        <f t="shared" si="1"/>
        <v>1.2169679195682851E-4</v>
      </c>
    </row>
    <row r="37" spans="1:11" x14ac:dyDescent="0.2">
      <c r="A37" s="23" t="s">
        <v>48</v>
      </c>
      <c r="B37" s="31">
        <v>1.1463002424865898E-2</v>
      </c>
      <c r="C37" s="32">
        <v>0.10645195321399388</v>
      </c>
      <c r="D37" s="26">
        <v>27218</v>
      </c>
      <c r="E37" s="27">
        <v>0</v>
      </c>
      <c r="G37" s="23" t="s">
        <v>48</v>
      </c>
      <c r="H37" s="28">
        <v>-9.7225137059147844E-4</v>
      </c>
      <c r="I37" s="2"/>
      <c r="J37" s="22">
        <f t="shared" si="2"/>
        <v>-9.0285468866950283E-3</v>
      </c>
      <c r="K37" s="22">
        <f t="shared" si="1"/>
        <v>1.0469436663379353E-4</v>
      </c>
    </row>
    <row r="38" spans="1:11" x14ac:dyDescent="0.2">
      <c r="A38" s="23" t="s">
        <v>50</v>
      </c>
      <c r="B38" s="31">
        <v>6.345065765302374E-2</v>
      </c>
      <c r="C38" s="32">
        <v>0.24377623974127555</v>
      </c>
      <c r="D38" s="26">
        <v>27218</v>
      </c>
      <c r="E38" s="27">
        <v>0</v>
      </c>
      <c r="G38" s="23" t="s">
        <v>50</v>
      </c>
      <c r="H38" s="28">
        <v>1.5389858766300141E-2</v>
      </c>
      <c r="I38" s="2"/>
      <c r="J38" s="22">
        <f t="shared" si="2"/>
        <v>5.9125377115047902E-2</v>
      </c>
      <c r="K38" s="22">
        <f t="shared" si="1"/>
        <v>-4.0057089277661818E-3</v>
      </c>
    </row>
    <row r="39" spans="1:11" x14ac:dyDescent="0.2">
      <c r="A39" s="23" t="s">
        <v>51</v>
      </c>
      <c r="B39" s="31">
        <v>5.162025130428393E-2</v>
      </c>
      <c r="C39" s="32">
        <v>0.22126319095963554</v>
      </c>
      <c r="D39" s="26">
        <v>27218</v>
      </c>
      <c r="E39" s="27">
        <v>0</v>
      </c>
      <c r="G39" s="23" t="s">
        <v>51</v>
      </c>
      <c r="H39" s="28">
        <v>-1.0806360601828493E-2</v>
      </c>
      <c r="I39" s="2"/>
      <c r="J39" s="22">
        <f t="shared" si="2"/>
        <v>-4.6318294097760733E-2</v>
      </c>
      <c r="K39" s="22">
        <f t="shared" si="1"/>
        <v>2.5211018946791862E-3</v>
      </c>
    </row>
    <row r="40" spans="1:11" x14ac:dyDescent="0.2">
      <c r="A40" s="23" t="s">
        <v>107</v>
      </c>
      <c r="B40" s="31">
        <v>0.46873392607833053</v>
      </c>
      <c r="C40" s="32">
        <v>0.49903064248557627</v>
      </c>
      <c r="D40" s="26">
        <v>27218</v>
      </c>
      <c r="E40" s="27">
        <v>0</v>
      </c>
      <c r="G40" s="23" t="s">
        <v>107</v>
      </c>
      <c r="H40" s="28">
        <v>5.9482155624186885E-2</v>
      </c>
      <c r="I40" s="2"/>
      <c r="J40" s="22">
        <f t="shared" si="2"/>
        <v>6.332447067671379E-2</v>
      </c>
      <c r="K40" s="22">
        <f t="shared" si="1"/>
        <v>-5.5870926479496166E-2</v>
      </c>
    </row>
    <row r="41" spans="1:11" x14ac:dyDescent="0.2">
      <c r="A41" s="23" t="s">
        <v>108</v>
      </c>
      <c r="B41" s="31">
        <v>5.3126607392166951E-2</v>
      </c>
      <c r="C41" s="32">
        <v>0.22429003375551954</v>
      </c>
      <c r="D41" s="26">
        <v>27218</v>
      </c>
      <c r="E41" s="27">
        <v>0</v>
      </c>
      <c r="G41" s="23" t="s">
        <v>108</v>
      </c>
      <c r="H41" s="28">
        <v>3.052158048361744E-3</v>
      </c>
      <c r="I41" s="2"/>
      <c r="J41" s="22">
        <f t="shared" si="2"/>
        <v>1.288513447359748E-2</v>
      </c>
      <c r="K41" s="22">
        <f t="shared" si="1"/>
        <v>-7.2295143756099481E-4</v>
      </c>
    </row>
    <row r="42" spans="1:11" x14ac:dyDescent="0.2">
      <c r="A42" s="23" t="s">
        <v>52</v>
      </c>
      <c r="B42" s="31">
        <v>2.4322139760452645E-2</v>
      </c>
      <c r="C42" s="32">
        <v>0.15405013852812202</v>
      </c>
      <c r="D42" s="26">
        <v>27218</v>
      </c>
      <c r="E42" s="27">
        <v>0</v>
      </c>
      <c r="G42" s="23" t="s">
        <v>52</v>
      </c>
      <c r="H42" s="28">
        <v>-3.7856352661235181E-3</v>
      </c>
      <c r="I42" s="2"/>
      <c r="J42" s="22">
        <f t="shared" si="2"/>
        <v>-2.3976353097692929E-2</v>
      </c>
      <c r="K42" s="22">
        <f t="shared" si="1"/>
        <v>5.9769339323214048E-4</v>
      </c>
    </row>
    <row r="43" spans="1:11" x14ac:dyDescent="0.2">
      <c r="A43" s="23" t="s">
        <v>109</v>
      </c>
      <c r="B43" s="31">
        <v>7.0504812991402752E-2</v>
      </c>
      <c r="C43" s="32">
        <v>0.2560005706351825</v>
      </c>
      <c r="D43" s="26">
        <v>27218</v>
      </c>
      <c r="E43" s="27">
        <v>0</v>
      </c>
      <c r="G43" s="23" t="s">
        <v>109</v>
      </c>
      <c r="H43" s="28">
        <v>-1.1518253728649288E-2</v>
      </c>
      <c r="I43" s="2"/>
      <c r="J43" s="22">
        <f t="shared" si="2"/>
        <v>-4.1820849762012134E-2</v>
      </c>
      <c r="K43" s="22">
        <f t="shared" si="1"/>
        <v>3.1722285739871651E-3</v>
      </c>
    </row>
    <row r="44" spans="1:11" x14ac:dyDescent="0.2">
      <c r="A44" s="23" t="s">
        <v>110</v>
      </c>
      <c r="B44" s="31">
        <v>3.6740392387390691E-5</v>
      </c>
      <c r="C44" s="32">
        <v>6.0613853521610007E-3</v>
      </c>
      <c r="D44" s="26">
        <v>27218</v>
      </c>
      <c r="E44" s="27">
        <v>0</v>
      </c>
      <c r="G44" s="23" t="s">
        <v>110</v>
      </c>
      <c r="H44" s="28">
        <v>-8.1281231017478603E-4</v>
      </c>
      <c r="I44" s="2"/>
      <c r="J44" s="22">
        <f t="shared" si="2"/>
        <v>-0.13409186182855048</v>
      </c>
      <c r="K44" s="22">
        <f t="shared" si="1"/>
        <v>4.9267686309494247E-6</v>
      </c>
    </row>
    <row r="45" spans="1:11" x14ac:dyDescent="0.2">
      <c r="A45" s="23" t="s">
        <v>111</v>
      </c>
      <c r="B45" s="31">
        <v>0.24020868542876037</v>
      </c>
      <c r="C45" s="32">
        <v>0.42721795204863422</v>
      </c>
      <c r="D45" s="26">
        <v>27218</v>
      </c>
      <c r="E45" s="27">
        <v>0</v>
      </c>
      <c r="G45" s="23" t="s">
        <v>111</v>
      </c>
      <c r="H45" s="28">
        <v>-3.6878943877537498E-2</v>
      </c>
      <c r="I45" s="2"/>
      <c r="J45" s="22">
        <f t="shared" si="2"/>
        <v>-6.5587836640168554E-2</v>
      </c>
      <c r="K45" s="22">
        <f t="shared" si="1"/>
        <v>2.0735651641848259E-2</v>
      </c>
    </row>
    <row r="46" spans="1:11" x14ac:dyDescent="0.2">
      <c r="A46" s="23" t="s">
        <v>112</v>
      </c>
      <c r="B46" s="31">
        <v>0.14258946285546331</v>
      </c>
      <c r="C46" s="32">
        <v>0.34966012054458256</v>
      </c>
      <c r="D46" s="26">
        <v>27218</v>
      </c>
      <c r="E46" s="27">
        <v>0</v>
      </c>
      <c r="G46" s="23" t="s">
        <v>112</v>
      </c>
      <c r="H46" s="28">
        <v>-3.1656379834259361E-2</v>
      </c>
      <c r="I46" s="2"/>
      <c r="J46" s="22">
        <f t="shared" si="2"/>
        <v>-7.7625419780415178E-2</v>
      </c>
      <c r="K46" s="22">
        <f t="shared" si="1"/>
        <v>1.2909296574872151E-2</v>
      </c>
    </row>
    <row r="47" spans="1:11" x14ac:dyDescent="0.2">
      <c r="A47" s="23" t="s">
        <v>53</v>
      </c>
      <c r="B47" s="31">
        <v>4.7762510103607905E-4</v>
      </c>
      <c r="C47" s="32">
        <v>2.1849817292040889E-2</v>
      </c>
      <c r="D47" s="26">
        <v>27218</v>
      </c>
      <c r="E47" s="27">
        <v>0</v>
      </c>
      <c r="G47" s="23" t="s">
        <v>53</v>
      </c>
      <c r="H47" s="28">
        <v>-3.1499440877480819E-4</v>
      </c>
      <c r="I47" s="2"/>
      <c r="J47" s="22">
        <f t="shared" si="2"/>
        <v>-1.4409455023368904E-2</v>
      </c>
      <c r="K47" s="22">
        <f t="shared" si="1"/>
        <v>6.8856061497443759E-6</v>
      </c>
    </row>
    <row r="48" spans="1:11" ht="25.5" x14ac:dyDescent="0.2">
      <c r="A48" s="23" t="s">
        <v>54</v>
      </c>
      <c r="B48" s="31">
        <v>0.10250569476082004</v>
      </c>
      <c r="C48" s="32">
        <v>0.30331775002366596</v>
      </c>
      <c r="D48" s="26">
        <v>27218</v>
      </c>
      <c r="E48" s="27">
        <v>0</v>
      </c>
      <c r="G48" s="23" t="s">
        <v>54</v>
      </c>
      <c r="H48" s="28">
        <v>1.8263202803563943E-3</v>
      </c>
      <c r="I48" s="2"/>
      <c r="J48" s="22">
        <f t="shared" si="2"/>
        <v>5.4039437224982613E-3</v>
      </c>
      <c r="K48" s="22">
        <f t="shared" si="1"/>
        <v>-6.1720169419396387E-4</v>
      </c>
    </row>
    <row r="49" spans="1:11" x14ac:dyDescent="0.2">
      <c r="A49" s="23" t="s">
        <v>113</v>
      </c>
      <c r="B49" s="31">
        <v>2.9208611947975603E-2</v>
      </c>
      <c r="C49" s="32">
        <v>0.16839391546425139</v>
      </c>
      <c r="D49" s="26">
        <v>27218</v>
      </c>
      <c r="E49" s="27">
        <v>0</v>
      </c>
      <c r="G49" s="23" t="s">
        <v>113</v>
      </c>
      <c r="H49" s="28">
        <v>6.9150010872850451E-3</v>
      </c>
      <c r="I49" s="2"/>
      <c r="J49" s="22">
        <f t="shared" si="2"/>
        <v>3.9865000379611847E-2</v>
      </c>
      <c r="K49" s="22">
        <f t="shared" si="1"/>
        <v>-1.1994351626155781E-3</v>
      </c>
    </row>
    <row r="50" spans="1:11" x14ac:dyDescent="0.2">
      <c r="A50" s="23" t="s">
        <v>114</v>
      </c>
      <c r="B50" s="31">
        <v>4.8864721875229639E-2</v>
      </c>
      <c r="C50" s="32">
        <v>0.21558911956729701</v>
      </c>
      <c r="D50" s="26">
        <v>27218</v>
      </c>
      <c r="E50" s="27">
        <v>0</v>
      </c>
      <c r="G50" s="23" t="s">
        <v>114</v>
      </c>
      <c r="H50" s="28">
        <v>2.7577693730376674E-3</v>
      </c>
      <c r="I50" s="2"/>
      <c r="J50" s="22">
        <f t="shared" si="2"/>
        <v>1.2166716691884684E-2</v>
      </c>
      <c r="K50" s="22">
        <f t="shared" si="1"/>
        <v>-6.2506694994617714E-4</v>
      </c>
    </row>
    <row r="51" spans="1:11" ht="25.5" x14ac:dyDescent="0.2">
      <c r="A51" s="23" t="s">
        <v>55</v>
      </c>
      <c r="B51" s="31">
        <v>1.9839811889190975E-3</v>
      </c>
      <c r="C51" s="32">
        <v>4.449851410850264E-2</v>
      </c>
      <c r="D51" s="26">
        <v>27218</v>
      </c>
      <c r="E51" s="27">
        <v>0</v>
      </c>
      <c r="G51" s="23" t="s">
        <v>55</v>
      </c>
      <c r="H51" s="28">
        <v>-9.9996999401018435E-4</v>
      </c>
      <c r="I51" s="2"/>
      <c r="J51" s="22">
        <f t="shared" si="2"/>
        <v>-2.2427402180647024E-2</v>
      </c>
      <c r="K51" s="22">
        <f t="shared" si="1"/>
        <v>4.4583997855799566E-5</v>
      </c>
    </row>
    <row r="52" spans="1:11" x14ac:dyDescent="0.2">
      <c r="A52" s="23" t="s">
        <v>115</v>
      </c>
      <c r="B52" s="31">
        <v>5.8049819972077303E-3</v>
      </c>
      <c r="C52" s="32">
        <v>7.5970364144552854E-2</v>
      </c>
      <c r="D52" s="26">
        <v>27218</v>
      </c>
      <c r="E52" s="27">
        <v>0</v>
      </c>
      <c r="G52" s="23" t="s">
        <v>115</v>
      </c>
      <c r="H52" s="28">
        <v>-2.5409672294045877E-3</v>
      </c>
      <c r="I52" s="2"/>
      <c r="J52" s="22">
        <f t="shared" si="2"/>
        <v>-3.3252663572542994E-2</v>
      </c>
      <c r="K52" s="22">
        <f t="shared" si="1"/>
        <v>1.9415819824322963E-4</v>
      </c>
    </row>
    <row r="53" spans="1:11" x14ac:dyDescent="0.2">
      <c r="A53" s="23" t="s">
        <v>116</v>
      </c>
      <c r="B53" s="31">
        <v>1.6643397751487987E-2</v>
      </c>
      <c r="C53" s="32">
        <v>0.12793356241676407</v>
      </c>
      <c r="D53" s="26">
        <v>27218</v>
      </c>
      <c r="E53" s="27">
        <v>0</v>
      </c>
      <c r="G53" s="23" t="s">
        <v>116</v>
      </c>
      <c r="H53" s="28">
        <v>-7.562506808295409E-3</v>
      </c>
      <c r="I53" s="2"/>
      <c r="J53" s="22">
        <f t="shared" si="2"/>
        <v>-5.8128929258301772E-2</v>
      </c>
      <c r="K53" s="22">
        <f t="shared" si="1"/>
        <v>9.8383728578407261E-4</v>
      </c>
    </row>
    <row r="54" spans="1:11" x14ac:dyDescent="0.2">
      <c r="A54" s="23" t="s">
        <v>117</v>
      </c>
      <c r="B54" s="31">
        <v>0.39694319935336908</v>
      </c>
      <c r="C54" s="32">
        <v>0.4892730230177037</v>
      </c>
      <c r="D54" s="26">
        <v>27218</v>
      </c>
      <c r="E54" s="27">
        <v>0</v>
      </c>
      <c r="G54" s="23" t="s">
        <v>117</v>
      </c>
      <c r="H54" s="28">
        <v>-5.8564450913827719E-2</v>
      </c>
      <c r="I54" s="2"/>
      <c r="J54" s="22">
        <f t="shared" si="2"/>
        <v>-7.2184013297707766E-2</v>
      </c>
      <c r="K54" s="22">
        <f t="shared" si="1"/>
        <v>4.7512859733668499E-2</v>
      </c>
    </row>
    <row r="55" spans="1:11" ht="25.5" x14ac:dyDescent="0.2">
      <c r="A55" s="23" t="s">
        <v>118</v>
      </c>
      <c r="B55" s="31">
        <v>7.4803438900727465E-2</v>
      </c>
      <c r="C55" s="32">
        <v>0.26307874723665348</v>
      </c>
      <c r="D55" s="26">
        <v>27218</v>
      </c>
      <c r="E55" s="27">
        <v>0</v>
      </c>
      <c r="G55" s="23" t="s">
        <v>118</v>
      </c>
      <c r="H55" s="28">
        <v>-8.3509871698899795E-3</v>
      </c>
      <c r="I55" s="2"/>
      <c r="J55" s="22">
        <f t="shared" si="2"/>
        <v>-2.9368790495326969E-2</v>
      </c>
      <c r="K55" s="22">
        <f t="shared" si="1"/>
        <v>2.3745078805688874E-3</v>
      </c>
    </row>
    <row r="56" spans="1:11" x14ac:dyDescent="0.2">
      <c r="A56" s="23" t="s">
        <v>119</v>
      </c>
      <c r="B56" s="31">
        <v>0.39510617973399959</v>
      </c>
      <c r="C56" s="32">
        <v>0.48888246813186814</v>
      </c>
      <c r="D56" s="26">
        <v>27218</v>
      </c>
      <c r="E56" s="27">
        <v>0</v>
      </c>
      <c r="G56" s="23" t="s">
        <v>119</v>
      </c>
      <c r="H56" s="28">
        <v>3.4441417369422238E-2</v>
      </c>
      <c r="I56" s="2"/>
      <c r="J56" s="22">
        <f t="shared" si="2"/>
        <v>4.2614333476867751E-2</v>
      </c>
      <c r="K56" s="22">
        <f t="shared" si="1"/>
        <v>-2.7834945469523555E-2</v>
      </c>
    </row>
    <row r="57" spans="1:11" x14ac:dyDescent="0.2">
      <c r="A57" s="23" t="s">
        <v>120</v>
      </c>
      <c r="B57" s="31">
        <v>2.2852524064957015E-2</v>
      </c>
      <c r="C57" s="32">
        <v>0.14943596174428531</v>
      </c>
      <c r="D57" s="26">
        <v>27218</v>
      </c>
      <c r="E57" s="27">
        <v>0</v>
      </c>
      <c r="G57" s="23" t="s">
        <v>120</v>
      </c>
      <c r="H57" s="28">
        <v>1.8237761359015833E-2</v>
      </c>
      <c r="I57" s="2"/>
      <c r="J57" s="22">
        <f t="shared" si="2"/>
        <v>0.1192549789933646</v>
      </c>
      <c r="K57" s="22">
        <f t="shared" si="1"/>
        <v>-2.7890132701862227E-3</v>
      </c>
    </row>
    <row r="58" spans="1:11" x14ac:dyDescent="0.2">
      <c r="A58" s="23" t="s">
        <v>121</v>
      </c>
      <c r="B58" s="31">
        <v>8.2445440517304722E-2</v>
      </c>
      <c r="C58" s="32">
        <v>0.27504721285901307</v>
      </c>
      <c r="D58" s="26">
        <v>27218</v>
      </c>
      <c r="E58" s="27">
        <v>0</v>
      </c>
      <c r="G58" s="23" t="s">
        <v>121</v>
      </c>
      <c r="H58" s="28">
        <v>3.3005306187726263E-2</v>
      </c>
      <c r="I58" s="2"/>
      <c r="J58" s="22">
        <f t="shared" si="2"/>
        <v>0.11010534833230273</v>
      </c>
      <c r="K58" s="22">
        <f t="shared" si="1"/>
        <v>-9.8933451452585617E-3</v>
      </c>
    </row>
    <row r="59" spans="1:11" x14ac:dyDescent="0.2">
      <c r="A59" s="23" t="s">
        <v>65</v>
      </c>
      <c r="B59" s="31">
        <v>2.270556249540745E-2</v>
      </c>
      <c r="C59" s="32">
        <v>0.14896588611882891</v>
      </c>
      <c r="D59" s="26">
        <v>27218</v>
      </c>
      <c r="E59" s="27">
        <v>0</v>
      </c>
      <c r="G59" s="23" t="s">
        <v>65</v>
      </c>
      <c r="H59" s="28">
        <v>1.914723112902102E-2</v>
      </c>
      <c r="I59" s="2"/>
      <c r="J59" s="22">
        <f t="shared" si="2"/>
        <v>0.12561589074884047</v>
      </c>
      <c r="K59" s="22">
        <f t="shared" si="1"/>
        <v>-2.9184443790520073E-3</v>
      </c>
    </row>
    <row r="60" spans="1:11" x14ac:dyDescent="0.2">
      <c r="A60" s="23" t="s">
        <v>66</v>
      </c>
      <c r="B60" s="31">
        <v>5.070174149459916E-3</v>
      </c>
      <c r="C60" s="32">
        <v>7.1025719468925677E-2</v>
      </c>
      <c r="D60" s="26">
        <v>27218</v>
      </c>
      <c r="E60" s="27">
        <v>0</v>
      </c>
      <c r="G60" s="23" t="s">
        <v>66</v>
      </c>
      <c r="H60" s="28">
        <v>-9.1220953254953288E-3</v>
      </c>
      <c r="I60" s="2"/>
      <c r="J60" s="22">
        <f t="shared" si="2"/>
        <v>-0.12778251007450686</v>
      </c>
      <c r="K60" s="22">
        <f t="shared" si="1"/>
        <v>6.5118118132503487E-4</v>
      </c>
    </row>
    <row r="61" spans="1:11" x14ac:dyDescent="0.2">
      <c r="A61" s="23" t="s">
        <v>122</v>
      </c>
      <c r="B61" s="31">
        <v>0.12543169961055184</v>
      </c>
      <c r="C61" s="32">
        <v>0.3312138566857103</v>
      </c>
      <c r="D61" s="26">
        <v>27218</v>
      </c>
      <c r="E61" s="27">
        <v>0</v>
      </c>
      <c r="G61" s="23" t="s">
        <v>122</v>
      </c>
      <c r="H61" s="28">
        <v>-1.732018407722135E-2</v>
      </c>
      <c r="I61" s="2"/>
      <c r="J61" s="22">
        <f t="shared" si="2"/>
        <v>-4.5733847316724842E-2</v>
      </c>
      <c r="K61" s="22">
        <f t="shared" si="1"/>
        <v>6.559206634989859E-3</v>
      </c>
    </row>
    <row r="62" spans="1:11" x14ac:dyDescent="0.2">
      <c r="A62" s="23" t="s">
        <v>123</v>
      </c>
      <c r="B62" s="31">
        <v>1.3336762436622823E-2</v>
      </c>
      <c r="C62" s="32">
        <v>0.11471432641564426</v>
      </c>
      <c r="D62" s="26">
        <v>27218</v>
      </c>
      <c r="E62" s="27">
        <v>0</v>
      </c>
      <c r="G62" s="23" t="s">
        <v>123</v>
      </c>
      <c r="H62" s="28">
        <v>-1.1682117159392038E-2</v>
      </c>
      <c r="I62" s="2"/>
      <c r="J62" s="22">
        <f t="shared" si="2"/>
        <v>-0.10047843105766187</v>
      </c>
      <c r="K62" s="22">
        <f t="shared" si="1"/>
        <v>1.358170563170034E-3</v>
      </c>
    </row>
    <row r="63" spans="1:11" x14ac:dyDescent="0.2">
      <c r="A63" s="23" t="s">
        <v>124</v>
      </c>
      <c r="B63" s="31">
        <v>0.39246087148210745</v>
      </c>
      <c r="C63" s="32">
        <v>0.48830737898098886</v>
      </c>
      <c r="D63" s="26">
        <v>27218</v>
      </c>
      <c r="E63" s="27">
        <v>0</v>
      </c>
      <c r="G63" s="23" t="s">
        <v>124</v>
      </c>
      <c r="H63" s="28">
        <v>-4.3890407237935795E-2</v>
      </c>
      <c r="I63" s="2"/>
      <c r="J63" s="22">
        <f t="shared" si="2"/>
        <v>-5.4607284082571823E-2</v>
      </c>
      <c r="K63" s="22">
        <f t="shared" si="1"/>
        <v>3.5275460121554927E-2</v>
      </c>
    </row>
    <row r="64" spans="1:11" x14ac:dyDescent="0.2">
      <c r="A64" s="23" t="s">
        <v>70</v>
      </c>
      <c r="B64" s="31">
        <v>2.3366889558380483E-2</v>
      </c>
      <c r="C64" s="32">
        <v>0.15106858213926194</v>
      </c>
      <c r="D64" s="26">
        <v>27218</v>
      </c>
      <c r="E64" s="27">
        <v>0</v>
      </c>
      <c r="G64" s="23" t="s">
        <v>70</v>
      </c>
      <c r="H64" s="28">
        <v>-5.5781654996353144E-3</v>
      </c>
      <c r="I64" s="2"/>
      <c r="J64" s="22">
        <f t="shared" si="2"/>
        <v>-3.6061906753350713E-2</v>
      </c>
      <c r="K64" s="22">
        <f t="shared" si="1"/>
        <v>8.6281591660262796E-4</v>
      </c>
    </row>
    <row r="65" spans="1:11" x14ac:dyDescent="0.2">
      <c r="A65" s="23" t="s">
        <v>71</v>
      </c>
      <c r="B65" s="31">
        <v>6.2826070982438089E-3</v>
      </c>
      <c r="C65" s="32">
        <v>7.9014969024767859E-2</v>
      </c>
      <c r="D65" s="26">
        <v>27218</v>
      </c>
      <c r="E65" s="27">
        <v>0</v>
      </c>
      <c r="G65" s="23" t="s">
        <v>71</v>
      </c>
      <c r="H65" s="28">
        <v>-1.0639715226317961E-3</v>
      </c>
      <c r="I65" s="2"/>
      <c r="J65" s="22">
        <f t="shared" si="2"/>
        <v>-1.3380844422782288E-2</v>
      </c>
      <c r="K65" s="22">
        <f t="shared" si="1"/>
        <v>8.4598084678366226E-5</v>
      </c>
    </row>
    <row r="66" spans="1:11" x14ac:dyDescent="0.2">
      <c r="A66" s="23" t="s">
        <v>72</v>
      </c>
      <c r="B66" s="31">
        <v>2.9392313909912558E-4</v>
      </c>
      <c r="C66" s="32">
        <v>1.7141981926297473E-2</v>
      </c>
      <c r="D66" s="26">
        <v>27218</v>
      </c>
      <c r="E66" s="27">
        <v>0</v>
      </c>
      <c r="G66" s="23" t="s">
        <v>72</v>
      </c>
      <c r="H66" s="28">
        <v>3.6425733956943579E-5</v>
      </c>
      <c r="I66" s="2"/>
      <c r="J66" s="22">
        <f t="shared" si="2"/>
        <v>2.1243183983883892E-3</v>
      </c>
      <c r="K66" s="22">
        <f t="shared" si="1"/>
        <v>-6.24569907648185E-7</v>
      </c>
    </row>
    <row r="67" spans="1:11" ht="25.5" x14ac:dyDescent="0.2">
      <c r="A67" s="23" t="s">
        <v>125</v>
      </c>
      <c r="B67" s="31">
        <v>0.41836284811521784</v>
      </c>
      <c r="C67" s="32">
        <v>0.49329941820135925</v>
      </c>
      <c r="D67" s="26">
        <v>27218</v>
      </c>
      <c r="E67" s="27">
        <v>0</v>
      </c>
      <c r="G67" s="23" t="s">
        <v>125</v>
      </c>
      <c r="H67" s="28">
        <v>6.2685704447157306E-2</v>
      </c>
      <c r="I67" s="2"/>
      <c r="J67" s="22">
        <f t="shared" si="2"/>
        <v>7.3911164808333707E-2</v>
      </c>
      <c r="K67" s="22">
        <f t="shared" si="1"/>
        <v>-5.3163188280746371E-2</v>
      </c>
    </row>
    <row r="68" spans="1:11" x14ac:dyDescent="0.2">
      <c r="A68" s="23" t="s">
        <v>126</v>
      </c>
      <c r="B68" s="31">
        <v>6.2458667058564185E-3</v>
      </c>
      <c r="C68" s="32">
        <v>7.878504874433602E-2</v>
      </c>
      <c r="D68" s="26">
        <v>27218</v>
      </c>
      <c r="E68" s="27">
        <v>0</v>
      </c>
      <c r="G68" s="23" t="s">
        <v>126</v>
      </c>
      <c r="H68" s="28">
        <v>-9.9379120894021533E-4</v>
      </c>
      <c r="I68" s="2"/>
      <c r="J68" s="22">
        <f t="shared" si="2"/>
        <v>-1.2535171802971331E-2</v>
      </c>
      <c r="K68" s="22">
        <f t="shared" si="1"/>
        <v>7.8785093408204916E-5</v>
      </c>
    </row>
    <row r="69" spans="1:11" x14ac:dyDescent="0.2">
      <c r="A69" s="23" t="s">
        <v>69</v>
      </c>
      <c r="B69" s="31">
        <v>2.4983466823425672E-3</v>
      </c>
      <c r="C69" s="32">
        <v>4.9921904115078658E-2</v>
      </c>
      <c r="D69" s="26">
        <v>27218</v>
      </c>
      <c r="E69" s="27">
        <v>0</v>
      </c>
      <c r="G69" s="23" t="s">
        <v>69</v>
      </c>
      <c r="H69" s="28">
        <v>-6.5425547910584443E-3</v>
      </c>
      <c r="I69" s="2"/>
      <c r="J69" s="22">
        <f t="shared" si="2"/>
        <v>-0.1307283713769834</v>
      </c>
      <c r="K69" s="22">
        <f t="shared" si="1"/>
        <v>3.2742280860533597E-4</v>
      </c>
    </row>
    <row r="70" spans="1:11" x14ac:dyDescent="0.2">
      <c r="A70" s="23" t="s">
        <v>73</v>
      </c>
      <c r="B70" s="31">
        <v>8.0828863252259539E-4</v>
      </c>
      <c r="C70" s="32">
        <v>2.8419447143412685E-2</v>
      </c>
      <c r="D70" s="26">
        <v>27218</v>
      </c>
      <c r="E70" s="27">
        <v>0</v>
      </c>
      <c r="G70" s="23" t="s">
        <v>73</v>
      </c>
      <c r="H70" s="28">
        <v>-1.5636605010999E-3</v>
      </c>
      <c r="I70" s="2"/>
      <c r="J70" s="22">
        <f t="shared" si="2"/>
        <v>-5.4976319708382605E-2</v>
      </c>
      <c r="K70" s="22">
        <f t="shared" si="1"/>
        <v>4.447268104075663E-5</v>
      </c>
    </row>
    <row r="71" spans="1:11" x14ac:dyDescent="0.2">
      <c r="A71" s="23" t="s">
        <v>127</v>
      </c>
      <c r="B71" s="31">
        <v>6.3744580792122862E-2</v>
      </c>
      <c r="C71" s="32">
        <v>0.24430186655727765</v>
      </c>
      <c r="D71" s="26">
        <v>27218</v>
      </c>
      <c r="E71" s="27">
        <v>0</v>
      </c>
      <c r="G71" s="23" t="s">
        <v>127</v>
      </c>
      <c r="H71" s="28">
        <v>-2.8493744035231212E-2</v>
      </c>
      <c r="I71" s="2"/>
      <c r="J71" s="22">
        <f t="shared" si="2"/>
        <v>-0.1091986018872791</v>
      </c>
      <c r="K71" s="22">
        <f t="shared" si="1"/>
        <v>7.4347437222630477E-3</v>
      </c>
    </row>
    <row r="72" spans="1:11" x14ac:dyDescent="0.2">
      <c r="A72" s="23" t="s">
        <v>128</v>
      </c>
      <c r="B72" s="31">
        <v>1.0471011830406348E-2</v>
      </c>
      <c r="C72" s="32">
        <v>0.10179268360953386</v>
      </c>
      <c r="D72" s="26">
        <v>27218</v>
      </c>
      <c r="E72" s="27">
        <v>0</v>
      </c>
      <c r="G72" s="23" t="s">
        <v>128</v>
      </c>
      <c r="H72" s="28">
        <v>-2.7721051256433564E-3</v>
      </c>
      <c r="I72" s="2"/>
      <c r="J72" s="22">
        <f t="shared" si="2"/>
        <v>-2.694769685609015E-2</v>
      </c>
      <c r="K72" s="22">
        <f t="shared" ref="K72:K107" si="3">((0-B72)/C72)*H72</f>
        <v>2.8515551939946131E-4</v>
      </c>
    </row>
    <row r="73" spans="1:11" x14ac:dyDescent="0.2">
      <c r="A73" s="23" t="s">
        <v>129</v>
      </c>
      <c r="B73" s="31">
        <v>3.6226026893967228E-2</v>
      </c>
      <c r="C73" s="32">
        <v>0.18685551814084106</v>
      </c>
      <c r="D73" s="26">
        <v>27218</v>
      </c>
      <c r="E73" s="27">
        <v>0</v>
      </c>
      <c r="G73" s="23" t="s">
        <v>129</v>
      </c>
      <c r="H73" s="28">
        <v>3.4970775561454599E-3</v>
      </c>
      <c r="I73" s="2"/>
      <c r="J73" s="22">
        <f t="shared" si="2"/>
        <v>1.8037424658798866E-2</v>
      </c>
      <c r="K73" s="22">
        <f t="shared" si="3"/>
        <v>-6.7798493113661483E-4</v>
      </c>
    </row>
    <row r="74" spans="1:11" x14ac:dyDescent="0.2">
      <c r="A74" s="23" t="s">
        <v>67</v>
      </c>
      <c r="B74" s="31">
        <v>1.4696156954956276E-4</v>
      </c>
      <c r="C74" s="32">
        <v>1.2122102568334363E-2</v>
      </c>
      <c r="D74" s="26">
        <v>27218</v>
      </c>
      <c r="E74" s="27">
        <v>0</v>
      </c>
      <c r="G74" s="23" t="s">
        <v>67</v>
      </c>
      <c r="H74" s="28">
        <v>-1.5291374119461327E-4</v>
      </c>
      <c r="I74" s="2"/>
      <c r="J74" s="22">
        <f t="shared" si="2"/>
        <v>-1.2612603126341113E-2</v>
      </c>
      <c r="K74" s="22">
        <f t="shared" si="3"/>
        <v>1.8538403948469334E-6</v>
      </c>
    </row>
    <row r="75" spans="1:11" x14ac:dyDescent="0.2">
      <c r="A75" s="23" t="s">
        <v>130</v>
      </c>
      <c r="B75" s="31">
        <v>0.27952090528326839</v>
      </c>
      <c r="C75" s="32">
        <v>0.44877206706130796</v>
      </c>
      <c r="D75" s="26">
        <v>27218</v>
      </c>
      <c r="E75" s="27">
        <v>0</v>
      </c>
      <c r="G75" s="23" t="s">
        <v>130</v>
      </c>
      <c r="H75" s="28">
        <v>5.7563889103793578E-2</v>
      </c>
      <c r="I75" s="2"/>
      <c r="J75" s="22">
        <f t="shared" si="2"/>
        <v>9.2415686612263487E-2</v>
      </c>
      <c r="K75" s="22">
        <f t="shared" si="3"/>
        <v>-3.5854081782055097E-2</v>
      </c>
    </row>
    <row r="76" spans="1:11" x14ac:dyDescent="0.2">
      <c r="A76" s="23" t="s">
        <v>131</v>
      </c>
      <c r="B76" s="31">
        <v>8.2665882871629064E-3</v>
      </c>
      <c r="C76" s="32">
        <v>9.0545861436670427E-2</v>
      </c>
      <c r="D76" s="26">
        <v>27218</v>
      </c>
      <c r="E76" s="27">
        <v>0</v>
      </c>
      <c r="G76" s="23" t="s">
        <v>131</v>
      </c>
      <c r="H76" s="28">
        <v>2.6275550303935962E-3</v>
      </c>
      <c r="I76" s="2"/>
      <c r="J76" s="22">
        <f t="shared" si="2"/>
        <v>2.8779163104854226E-2</v>
      </c>
      <c r="K76" s="22">
        <f t="shared" si="3"/>
        <v>-2.3988855253555369E-4</v>
      </c>
    </row>
    <row r="77" spans="1:11" x14ac:dyDescent="0.2">
      <c r="A77" s="23" t="s">
        <v>132</v>
      </c>
      <c r="B77" s="31">
        <v>9.9272540230729664E-2</v>
      </c>
      <c r="C77" s="32">
        <v>0.29903308904152548</v>
      </c>
      <c r="D77" s="26">
        <v>27218</v>
      </c>
      <c r="E77" s="27">
        <v>0</v>
      </c>
      <c r="G77" s="23" t="s">
        <v>132</v>
      </c>
      <c r="H77" s="28">
        <v>-1.8710446253262236E-2</v>
      </c>
      <c r="I77" s="2"/>
      <c r="J77" s="22">
        <f t="shared" si="2"/>
        <v>-5.6358354116825E-2</v>
      </c>
      <c r="K77" s="22">
        <f t="shared" si="3"/>
        <v>6.2114648728855103E-3</v>
      </c>
    </row>
    <row r="78" spans="1:11" x14ac:dyDescent="0.2">
      <c r="A78" s="23" t="s">
        <v>133</v>
      </c>
      <c r="B78" s="31">
        <v>0.49783231684914397</v>
      </c>
      <c r="C78" s="32">
        <v>0.50000448639256045</v>
      </c>
      <c r="D78" s="26">
        <v>27218</v>
      </c>
      <c r="E78" s="27">
        <v>0</v>
      </c>
      <c r="G78" s="23" t="s">
        <v>133</v>
      </c>
      <c r="H78" s="28">
        <v>-2.7464033249077095E-2</v>
      </c>
      <c r="I78" s="2"/>
      <c r="J78" s="22">
        <f t="shared" si="2"/>
        <v>-2.7582852398326654E-2</v>
      </c>
      <c r="K78" s="22">
        <f t="shared" si="3"/>
        <v>2.7344721246512011E-2</v>
      </c>
    </row>
    <row r="79" spans="1:11" x14ac:dyDescent="0.2">
      <c r="A79" s="23" t="s">
        <v>134</v>
      </c>
      <c r="B79" s="31">
        <v>7.3480784774781395E-5</v>
      </c>
      <c r="C79" s="32">
        <v>8.5719358935263355E-3</v>
      </c>
      <c r="D79" s="26">
        <v>27218</v>
      </c>
      <c r="E79" s="27">
        <v>0</v>
      </c>
      <c r="G79" s="23" t="s">
        <v>134</v>
      </c>
      <c r="H79" s="28">
        <v>3.2232604513888314E-4</v>
      </c>
      <c r="I79" s="2"/>
      <c r="J79" s="22">
        <f t="shared" si="2"/>
        <v>3.7599716606786682E-2</v>
      </c>
      <c r="K79" s="22">
        <f t="shared" si="3"/>
        <v>-2.7630597153723311E-6</v>
      </c>
    </row>
    <row r="80" spans="1:11" x14ac:dyDescent="0.2">
      <c r="A80" s="23" t="s">
        <v>68</v>
      </c>
      <c r="B80" s="31">
        <v>4.3721066940994929E-3</v>
      </c>
      <c r="C80" s="32">
        <v>6.5978415513272493E-2</v>
      </c>
      <c r="D80" s="26">
        <v>27218</v>
      </c>
      <c r="E80" s="27">
        <v>0</v>
      </c>
      <c r="G80" s="23" t="s">
        <v>68</v>
      </c>
      <c r="H80" s="28">
        <v>-2.4294663922196603E-3</v>
      </c>
      <c r="I80" s="2"/>
      <c r="J80" s="22">
        <f t="shared" si="2"/>
        <v>-3.6661148757907991E-2</v>
      </c>
      <c r="K80" s="22">
        <f t="shared" si="3"/>
        <v>1.6099032075689326E-4</v>
      </c>
    </row>
    <row r="81" spans="1:11" x14ac:dyDescent="0.2">
      <c r="A81" s="23" t="s">
        <v>56</v>
      </c>
      <c r="B81" s="31">
        <v>5.4375780733338236E-3</v>
      </c>
      <c r="C81" s="32">
        <v>7.3540529762640153E-2</v>
      </c>
      <c r="D81" s="26">
        <v>27218</v>
      </c>
      <c r="E81" s="27">
        <v>0</v>
      </c>
      <c r="G81" s="23" t="s">
        <v>56</v>
      </c>
      <c r="H81" s="28">
        <v>5.0520205029919605E-3</v>
      </c>
      <c r="I81" s="2"/>
      <c r="J81" s="22">
        <f t="shared" si="2"/>
        <v>6.8323545714126965E-2</v>
      </c>
      <c r="K81" s="22">
        <f t="shared" si="3"/>
        <v>-3.735457985109269E-4</v>
      </c>
    </row>
    <row r="82" spans="1:11" x14ac:dyDescent="0.2">
      <c r="A82" s="23" t="s">
        <v>57</v>
      </c>
      <c r="B82" s="31">
        <v>0.54732162539495921</v>
      </c>
      <c r="C82" s="32">
        <v>0.49776477067831648</v>
      </c>
      <c r="D82" s="26">
        <v>27218</v>
      </c>
      <c r="E82" s="27">
        <v>0</v>
      </c>
      <c r="G82" s="23" t="s">
        <v>57</v>
      </c>
      <c r="H82" s="28">
        <v>5.9937296966383155E-2</v>
      </c>
      <c r="I82" s="2"/>
      <c r="J82" s="22">
        <f t="shared" si="2"/>
        <v>5.4508313499141536E-2</v>
      </c>
      <c r="K82" s="22">
        <f t="shared" si="3"/>
        <v>-6.590458129995222E-2</v>
      </c>
    </row>
    <row r="83" spans="1:11" x14ac:dyDescent="0.2">
      <c r="A83" s="23" t="s">
        <v>58</v>
      </c>
      <c r="B83" s="31">
        <v>3.8944815930634148E-3</v>
      </c>
      <c r="C83" s="32">
        <v>6.2285288302794291E-2</v>
      </c>
      <c r="D83" s="26">
        <v>27218</v>
      </c>
      <c r="E83" s="27">
        <v>0</v>
      </c>
      <c r="G83" s="23" t="s">
        <v>58</v>
      </c>
      <c r="H83" s="28">
        <v>6.948392421016151E-3</v>
      </c>
      <c r="I83" s="2"/>
      <c r="J83" s="22">
        <f t="shared" si="2"/>
        <v>0.11112306329840996</v>
      </c>
      <c r="K83" s="22">
        <f t="shared" si="3"/>
        <v>-4.3445871605309299E-4</v>
      </c>
    </row>
    <row r="84" spans="1:11" x14ac:dyDescent="0.2">
      <c r="A84" s="23" t="s">
        <v>59</v>
      </c>
      <c r="B84" s="31">
        <v>1.3961349107208464E-3</v>
      </c>
      <c r="C84" s="32">
        <v>3.7339482359082986E-2</v>
      </c>
      <c r="D84" s="26">
        <v>27218</v>
      </c>
      <c r="E84" s="27">
        <v>0</v>
      </c>
      <c r="G84" s="23" t="s">
        <v>59</v>
      </c>
      <c r="H84" s="28">
        <v>6.5065970304939858E-4</v>
      </c>
      <c r="I84" s="2"/>
      <c r="J84" s="22">
        <f t="shared" ref="J84:J107" si="4">((1-B84)/C84)*H84</f>
        <v>1.7401186445877907E-2</v>
      </c>
      <c r="K84" s="22">
        <f t="shared" si="3"/>
        <v>-2.4328369571131732E-5</v>
      </c>
    </row>
    <row r="85" spans="1:11" x14ac:dyDescent="0.2">
      <c r="A85" s="23" t="s">
        <v>135</v>
      </c>
      <c r="B85" s="31">
        <v>1.1756925563965023E-3</v>
      </c>
      <c r="C85" s="32">
        <v>3.4268840797666893E-2</v>
      </c>
      <c r="D85" s="26">
        <v>27218</v>
      </c>
      <c r="E85" s="27">
        <v>0</v>
      </c>
      <c r="G85" s="23" t="s">
        <v>135</v>
      </c>
      <c r="H85" s="28">
        <v>3.3497858596260926E-4</v>
      </c>
      <c r="I85" s="2"/>
      <c r="J85" s="22">
        <f t="shared" si="4"/>
        <v>9.7635270509447807E-3</v>
      </c>
      <c r="K85" s="22">
        <f t="shared" si="3"/>
        <v>-1.1492417627831712E-5</v>
      </c>
    </row>
    <row r="86" spans="1:11" x14ac:dyDescent="0.2">
      <c r="A86" s="23" t="s">
        <v>60</v>
      </c>
      <c r="B86" s="31">
        <v>1.3777647145271512E-2</v>
      </c>
      <c r="C86" s="32">
        <v>0.11656896166958186</v>
      </c>
      <c r="D86" s="26">
        <v>27218</v>
      </c>
      <c r="E86" s="27">
        <v>0</v>
      </c>
      <c r="G86" s="23" t="s">
        <v>60</v>
      </c>
      <c r="H86" s="28">
        <v>-3.0148421414294426E-3</v>
      </c>
      <c r="I86" s="2"/>
      <c r="J86" s="22">
        <f t="shared" si="4"/>
        <v>-2.5506830185500425E-2</v>
      </c>
      <c r="K86" s="22">
        <f t="shared" si="3"/>
        <v>3.5633354392439973E-4</v>
      </c>
    </row>
    <row r="87" spans="1:11" x14ac:dyDescent="0.2">
      <c r="A87" s="23" t="s">
        <v>61</v>
      </c>
      <c r="B87" s="31">
        <v>0.33801160996399443</v>
      </c>
      <c r="C87" s="32">
        <v>0.47304120625694696</v>
      </c>
      <c r="D87" s="26">
        <v>27218</v>
      </c>
      <c r="E87" s="27">
        <v>0</v>
      </c>
      <c r="G87" s="23" t="s">
        <v>61</v>
      </c>
      <c r="H87" s="28">
        <v>-5.6172677010892839E-2</v>
      </c>
      <c r="I87" s="2"/>
      <c r="J87" s="22">
        <f t="shared" si="4"/>
        <v>-7.8609769141876729E-2</v>
      </c>
      <c r="K87" s="22">
        <f t="shared" si="3"/>
        <v>4.0138188262030521E-2</v>
      </c>
    </row>
    <row r="88" spans="1:11" ht="25.5" x14ac:dyDescent="0.2">
      <c r="A88" s="23" t="s">
        <v>136</v>
      </c>
      <c r="B88" s="31">
        <v>6.2091263134690282E-3</v>
      </c>
      <c r="C88" s="32">
        <v>7.8554438330990489E-2</v>
      </c>
      <c r="D88" s="26">
        <v>27218</v>
      </c>
      <c r="E88" s="27">
        <v>0</v>
      </c>
      <c r="G88" s="23" t="s">
        <v>136</v>
      </c>
      <c r="H88" s="28">
        <v>-5.459880902135332E-3</v>
      </c>
      <c r="I88" s="2"/>
      <c r="J88" s="22">
        <f t="shared" si="4"/>
        <v>-6.9072861155152265E-2</v>
      </c>
      <c r="K88" s="22">
        <f t="shared" si="3"/>
        <v>4.3156174110764662E-4</v>
      </c>
    </row>
    <row r="89" spans="1:11" x14ac:dyDescent="0.2">
      <c r="A89" s="23" t="s">
        <v>137</v>
      </c>
      <c r="B89" s="31">
        <v>1.4696156954956279E-4</v>
      </c>
      <c r="C89" s="32">
        <v>1.2122102568334394E-2</v>
      </c>
      <c r="D89" s="26">
        <v>27218</v>
      </c>
      <c r="E89" s="27">
        <v>0</v>
      </c>
      <c r="G89" s="23" t="s">
        <v>137</v>
      </c>
      <c r="H89" s="28">
        <v>-1.1925886001973522E-3</v>
      </c>
      <c r="I89" s="2"/>
      <c r="J89" s="22">
        <f t="shared" si="4"/>
        <v>-9.8366873962911924E-2</v>
      </c>
      <c r="K89" s="22">
        <f t="shared" si="3"/>
        <v>1.4458275000060546E-5</v>
      </c>
    </row>
    <row r="90" spans="1:11" x14ac:dyDescent="0.2">
      <c r="A90" s="23" t="s">
        <v>62</v>
      </c>
      <c r="B90" s="31">
        <v>3.4131824527885962E-2</v>
      </c>
      <c r="C90" s="32">
        <v>0.1815710724249259</v>
      </c>
      <c r="D90" s="26">
        <v>27218</v>
      </c>
      <c r="E90" s="27">
        <v>0</v>
      </c>
      <c r="G90" s="23" t="s">
        <v>62</v>
      </c>
      <c r="H90" s="28">
        <v>-1.75758519604397E-2</v>
      </c>
      <c r="I90" s="2"/>
      <c r="J90" s="22">
        <f t="shared" si="4"/>
        <v>-9.3494827334992522E-2</v>
      </c>
      <c r="K90" s="22">
        <f t="shared" si="3"/>
        <v>3.3039177828828818E-3</v>
      </c>
    </row>
    <row r="91" spans="1:11" x14ac:dyDescent="0.2">
      <c r="A91" s="23" t="s">
        <v>63</v>
      </c>
      <c r="B91" s="31">
        <v>4.7799250495995309E-2</v>
      </c>
      <c r="C91" s="32">
        <v>0.21334515328310191</v>
      </c>
      <c r="D91" s="26">
        <v>27218</v>
      </c>
      <c r="E91" s="27">
        <v>0</v>
      </c>
      <c r="G91" s="23" t="s">
        <v>63</v>
      </c>
      <c r="H91" s="28">
        <v>-3.7329579222375616E-4</v>
      </c>
      <c r="I91" s="2"/>
      <c r="J91" s="22">
        <f t="shared" si="4"/>
        <v>-1.6660914376174186E-3</v>
      </c>
      <c r="K91" s="22">
        <f t="shared" si="3"/>
        <v>8.3635643027366673E-5</v>
      </c>
    </row>
    <row r="92" spans="1:11" x14ac:dyDescent="0.2">
      <c r="A92" s="23" t="s">
        <v>64</v>
      </c>
      <c r="B92" s="31">
        <v>6.9806745536042322E-4</v>
      </c>
      <c r="C92" s="32">
        <v>2.6412227991946195E-2</v>
      </c>
      <c r="D92" s="26">
        <v>27218</v>
      </c>
      <c r="E92" s="27">
        <v>0</v>
      </c>
      <c r="G92" s="23" t="s">
        <v>64</v>
      </c>
      <c r="H92" s="28">
        <v>-1.4035463838662702E-3</v>
      </c>
      <c r="I92" s="2"/>
      <c r="J92" s="22">
        <f t="shared" si="4"/>
        <v>-5.3102926956456874E-2</v>
      </c>
      <c r="K92" s="22">
        <f t="shared" si="3"/>
        <v>3.7095320128412091E-5</v>
      </c>
    </row>
    <row r="93" spans="1:11" x14ac:dyDescent="0.2">
      <c r="A93" s="23" t="s">
        <v>138</v>
      </c>
      <c r="B93" s="31">
        <v>0.85608788301859062</v>
      </c>
      <c r="C93" s="32">
        <v>0.351007045801289</v>
      </c>
      <c r="D93" s="26">
        <v>27218</v>
      </c>
      <c r="E93" s="27">
        <v>0</v>
      </c>
      <c r="G93" s="23" t="s">
        <v>138</v>
      </c>
      <c r="H93" s="28">
        <v>4.3054694073298976E-2</v>
      </c>
      <c r="I93" s="2"/>
      <c r="J93" s="22">
        <f t="shared" si="4"/>
        <v>1.7652329901044515E-2</v>
      </c>
      <c r="K93" s="22">
        <f t="shared" si="3"/>
        <v>-0.10500815395053312</v>
      </c>
    </row>
    <row r="94" spans="1:11" x14ac:dyDescent="0.2">
      <c r="A94" s="23" t="s">
        <v>139</v>
      </c>
      <c r="B94" s="31">
        <v>3.1596737453155996E-3</v>
      </c>
      <c r="C94" s="32">
        <v>5.6123131882003879E-2</v>
      </c>
      <c r="D94" s="26">
        <v>27218</v>
      </c>
      <c r="E94" s="27">
        <v>0</v>
      </c>
      <c r="G94" s="23" t="s">
        <v>139</v>
      </c>
      <c r="H94" s="28">
        <v>9.0965830480889897E-4</v>
      </c>
      <c r="I94" s="2"/>
      <c r="J94" s="22">
        <f t="shared" si="4"/>
        <v>1.6157047031025547E-2</v>
      </c>
      <c r="K94" s="22">
        <f t="shared" si="3"/>
        <v>-5.1212813086694562E-5</v>
      </c>
    </row>
    <row r="95" spans="1:11" x14ac:dyDescent="0.2">
      <c r="A95" s="23" t="s">
        <v>140</v>
      </c>
      <c r="B95" s="31">
        <v>7.3480784774781395E-5</v>
      </c>
      <c r="C95" s="32">
        <v>8.5719358935262835E-3</v>
      </c>
      <c r="D95" s="26">
        <v>27218</v>
      </c>
      <c r="E95" s="27">
        <v>0</v>
      </c>
      <c r="G95" s="23" t="s">
        <v>140</v>
      </c>
      <c r="H95" s="28">
        <v>-4.2585157283817223E-5</v>
      </c>
      <c r="I95" s="2"/>
      <c r="J95" s="22">
        <f t="shared" si="4"/>
        <v>-4.9676092567606748E-3</v>
      </c>
      <c r="K95" s="22">
        <f t="shared" si="3"/>
        <v>3.6505065084954988E-7</v>
      </c>
    </row>
    <row r="96" spans="1:11" x14ac:dyDescent="0.2">
      <c r="A96" s="23" t="s">
        <v>141</v>
      </c>
      <c r="B96" s="31">
        <v>4.9599529722977442E-3</v>
      </c>
      <c r="C96" s="32">
        <v>7.0253349900454454E-2</v>
      </c>
      <c r="D96" s="26">
        <v>27218</v>
      </c>
      <c r="E96" s="27">
        <v>0</v>
      </c>
      <c r="G96" s="23" t="s">
        <v>141</v>
      </c>
      <c r="H96" s="28">
        <v>-7.7243281385314848E-3</v>
      </c>
      <c r="I96" s="2"/>
      <c r="J96" s="22">
        <f t="shared" si="4"/>
        <v>-0.10940426107954253</v>
      </c>
      <c r="K96" s="22">
        <f t="shared" si="3"/>
        <v>5.4534487485648718E-4</v>
      </c>
    </row>
    <row r="97" spans="1:11" x14ac:dyDescent="0.2">
      <c r="A97" s="23" t="s">
        <v>142</v>
      </c>
      <c r="B97" s="31">
        <v>7.2709236534646185E-2</v>
      </c>
      <c r="C97" s="32">
        <v>0.25966339880914169</v>
      </c>
      <c r="D97" s="26">
        <v>27218</v>
      </c>
      <c r="E97" s="27">
        <v>0</v>
      </c>
      <c r="G97" s="23" t="s">
        <v>142</v>
      </c>
      <c r="H97" s="28">
        <v>-2.9348727071367382E-2</v>
      </c>
      <c r="I97" s="2"/>
      <c r="J97" s="22">
        <f t="shared" si="4"/>
        <v>-0.10480800781918455</v>
      </c>
      <c r="K97" s="22">
        <f t="shared" si="3"/>
        <v>8.2180374608410069E-3</v>
      </c>
    </row>
    <row r="98" spans="1:11" x14ac:dyDescent="0.2">
      <c r="A98" s="23" t="s">
        <v>143</v>
      </c>
      <c r="B98" s="31">
        <v>5.0334337570725257E-3</v>
      </c>
      <c r="C98" s="32">
        <v>7.0769218647252163E-2</v>
      </c>
      <c r="D98" s="26">
        <v>27218</v>
      </c>
      <c r="E98" s="27">
        <v>0</v>
      </c>
      <c r="G98" s="23" t="s">
        <v>143</v>
      </c>
      <c r="H98" s="28">
        <v>-6.9713556343917356E-3</v>
      </c>
      <c r="I98" s="2"/>
      <c r="J98" s="22">
        <f t="shared" si="4"/>
        <v>-9.8012467993785768E-2</v>
      </c>
      <c r="K98" s="22">
        <f t="shared" si="3"/>
        <v>4.9583501773009314E-4</v>
      </c>
    </row>
    <row r="99" spans="1:11" x14ac:dyDescent="0.2">
      <c r="A99" s="23" t="s">
        <v>144</v>
      </c>
      <c r="B99" s="31">
        <v>5.7976339187302522E-2</v>
      </c>
      <c r="C99" s="32">
        <v>0.23370299513497292</v>
      </c>
      <c r="D99" s="26">
        <v>27218</v>
      </c>
      <c r="E99" s="27">
        <v>0</v>
      </c>
      <c r="G99" s="23" t="s">
        <v>144</v>
      </c>
      <c r="H99" s="28">
        <v>-2.7840384612383466E-2</v>
      </c>
      <c r="I99" s="2"/>
      <c r="J99" s="22">
        <f t="shared" si="4"/>
        <v>-0.11222064576384319</v>
      </c>
      <c r="K99" s="22">
        <f t="shared" si="3"/>
        <v>6.9065592439681968E-3</v>
      </c>
    </row>
    <row r="100" spans="1:11" x14ac:dyDescent="0.2">
      <c r="A100" s="23" t="s">
        <v>145</v>
      </c>
      <c r="B100" s="31">
        <v>0.4337203321331472</v>
      </c>
      <c r="C100" s="32">
        <v>0.49559664007816623</v>
      </c>
      <c r="D100" s="26">
        <v>27218</v>
      </c>
      <c r="E100" s="27">
        <v>0</v>
      </c>
      <c r="G100" s="23" t="s">
        <v>145</v>
      </c>
      <c r="H100" s="28">
        <v>5.3967096730960729E-2</v>
      </c>
      <c r="I100" s="2"/>
      <c r="J100" s="22">
        <f t="shared" si="4"/>
        <v>6.1663996769079618E-2</v>
      </c>
      <c r="K100" s="22">
        <f t="shared" si="3"/>
        <v>-4.7229188468110361E-2</v>
      </c>
    </row>
    <row r="101" spans="1:11" ht="25.5" x14ac:dyDescent="0.2">
      <c r="A101" s="23" t="s">
        <v>146</v>
      </c>
      <c r="B101" s="31">
        <v>1.5577926372253656E-2</v>
      </c>
      <c r="C101" s="32">
        <v>0.12383786991936824</v>
      </c>
      <c r="D101" s="26">
        <v>27218</v>
      </c>
      <c r="E101" s="27">
        <v>0</v>
      </c>
      <c r="G101" s="23" t="s">
        <v>146</v>
      </c>
      <c r="H101" s="28">
        <v>4.5410428162108865E-3</v>
      </c>
      <c r="I101" s="2"/>
      <c r="J101" s="22">
        <f t="shared" si="4"/>
        <v>3.6098027109779503E-2</v>
      </c>
      <c r="K101" s="22">
        <f t="shared" si="3"/>
        <v>-5.7123100300613967E-4</v>
      </c>
    </row>
    <row r="102" spans="1:11" ht="38.25" x14ac:dyDescent="0.2">
      <c r="A102" s="23" t="s">
        <v>147</v>
      </c>
      <c r="B102" s="31">
        <v>0.10415901241825265</v>
      </c>
      <c r="C102" s="32">
        <v>0.30547232430953347</v>
      </c>
      <c r="D102" s="26">
        <v>27218</v>
      </c>
      <c r="E102" s="27">
        <v>0</v>
      </c>
      <c r="G102" s="23" t="s">
        <v>147</v>
      </c>
      <c r="H102" s="28">
        <v>-2.3709439667433819E-2</v>
      </c>
      <c r="I102" s="2"/>
      <c r="J102" s="22">
        <f t="shared" si="4"/>
        <v>-6.9531300076669147E-2</v>
      </c>
      <c r="K102" s="22">
        <f t="shared" si="3"/>
        <v>8.0843717228133161E-3</v>
      </c>
    </row>
    <row r="103" spans="1:11" x14ac:dyDescent="0.2">
      <c r="A103" s="23" t="s">
        <v>148</v>
      </c>
      <c r="B103" s="31">
        <v>1.3446983613784996E-2</v>
      </c>
      <c r="C103" s="32">
        <v>0.11518094316070492</v>
      </c>
      <c r="D103" s="26">
        <v>27218</v>
      </c>
      <c r="E103" s="27">
        <v>0</v>
      </c>
      <c r="G103" s="23" t="s">
        <v>148</v>
      </c>
      <c r="H103" s="28">
        <v>-5.3778616611287518E-3</v>
      </c>
      <c r="I103" s="2"/>
      <c r="J103" s="22">
        <f t="shared" si="4"/>
        <v>-4.6062703585365225E-2</v>
      </c>
      <c r="K103" s="22">
        <f t="shared" si="3"/>
        <v>6.2784706957558754E-4</v>
      </c>
    </row>
    <row r="104" spans="1:11" x14ac:dyDescent="0.2">
      <c r="A104" s="23" t="s">
        <v>149</v>
      </c>
      <c r="B104" s="31">
        <v>1.1022117716217208E-2</v>
      </c>
      <c r="C104" s="32">
        <v>0.10440800326329598</v>
      </c>
      <c r="D104" s="26">
        <v>27218</v>
      </c>
      <c r="E104" s="27">
        <v>0</v>
      </c>
      <c r="G104" s="23" t="s">
        <v>149</v>
      </c>
      <c r="H104" s="28">
        <v>-6.5301370883711508E-3</v>
      </c>
      <c r="I104" s="2"/>
      <c r="J104" s="22">
        <f t="shared" si="4"/>
        <v>-6.1855039334426355E-2</v>
      </c>
      <c r="K104" s="22">
        <f t="shared" si="3"/>
        <v>6.8937186270628969E-4</v>
      </c>
    </row>
    <row r="105" spans="1:11" x14ac:dyDescent="0.2">
      <c r="A105" s="23" t="s">
        <v>150</v>
      </c>
      <c r="B105" s="31">
        <v>1.6974061282974504E-2</v>
      </c>
      <c r="C105" s="32">
        <v>0.12917645140325307</v>
      </c>
      <c r="D105" s="26">
        <v>27218</v>
      </c>
      <c r="E105" s="27">
        <v>0</v>
      </c>
      <c r="G105" s="23" t="s">
        <v>150</v>
      </c>
      <c r="H105" s="28">
        <v>-6.4681963456513503E-3</v>
      </c>
      <c r="I105" s="2"/>
      <c r="J105" s="22">
        <f t="shared" si="4"/>
        <v>-4.9222630869776532E-2</v>
      </c>
      <c r="K105" s="22">
        <f t="shared" si="3"/>
        <v>8.4993479824475859E-4</v>
      </c>
    </row>
    <row r="106" spans="1:11" x14ac:dyDescent="0.2">
      <c r="A106" s="23" t="s">
        <v>151</v>
      </c>
      <c r="B106" s="31">
        <v>0.40175619075611729</v>
      </c>
      <c r="C106" s="32">
        <v>0.49026215921197264</v>
      </c>
      <c r="D106" s="26">
        <v>27218</v>
      </c>
      <c r="E106" s="27">
        <v>0</v>
      </c>
      <c r="G106" s="23" t="s">
        <v>151</v>
      </c>
      <c r="H106" s="28">
        <v>-3.6806005084355407E-2</v>
      </c>
      <c r="I106" s="2"/>
      <c r="J106" s="22">
        <f t="shared" si="4"/>
        <v>-4.4912633518578868E-2</v>
      </c>
      <c r="K106" s="22">
        <f t="shared" si="3"/>
        <v>3.0161496500992448E-2</v>
      </c>
    </row>
    <row r="107" spans="1:11" ht="13.5" thickBot="1" x14ac:dyDescent="0.25">
      <c r="A107" s="33" t="s">
        <v>152</v>
      </c>
      <c r="B107" s="34">
        <v>3.3433757072525534E-3</v>
      </c>
      <c r="C107" s="35">
        <v>5.772625032752661E-2</v>
      </c>
      <c r="D107" s="36">
        <v>27218</v>
      </c>
      <c r="E107" s="37">
        <v>0</v>
      </c>
      <c r="G107" s="33" t="s">
        <v>152</v>
      </c>
      <c r="H107" s="38">
        <v>2.0037450328816778E-3</v>
      </c>
      <c r="I107" s="2"/>
      <c r="J107" s="22">
        <f t="shared" si="4"/>
        <v>3.4595106196650488E-2</v>
      </c>
      <c r="K107" s="22">
        <f t="shared" si="3"/>
        <v>-1.1605244457165166E-4</v>
      </c>
    </row>
    <row r="108" spans="1:11" ht="13.5" thickTop="1" x14ac:dyDescent="0.2">
      <c r="A108" s="39" t="s">
        <v>75</v>
      </c>
      <c r="B108" s="39"/>
      <c r="C108" s="39"/>
      <c r="D108" s="39"/>
      <c r="E108" s="39"/>
      <c r="G108" s="39" t="s">
        <v>78</v>
      </c>
      <c r="H108" s="39"/>
      <c r="I108" s="2"/>
      <c r="J108" s="22"/>
      <c r="K108" s="22"/>
    </row>
  </sheetData>
  <mergeCells count="7">
    <mergeCell ref="J5:K5"/>
    <mergeCell ref="A5:E5"/>
    <mergeCell ref="A6"/>
    <mergeCell ref="A108:E108"/>
    <mergeCell ref="G4:H4"/>
    <mergeCell ref="G5:G6"/>
    <mergeCell ref="G108:H108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opLeftCell="A37" workbookViewId="0">
      <selection activeCell="A37" sqref="A1:XFD1048576"/>
    </sheetView>
  </sheetViews>
  <sheetFormatPr defaultRowHeight="12.75" x14ac:dyDescent="0.2"/>
  <cols>
    <col min="1" max="1" width="30.7109375" style="52" customWidth="1"/>
    <col min="2" max="6" width="9.140625" style="52"/>
    <col min="7" max="7" width="27.7109375" style="52" customWidth="1"/>
    <col min="8" max="8" width="10.28515625" style="52" bestFit="1" customWidth="1"/>
    <col min="9" max="9" width="9.140625" style="52"/>
    <col min="10" max="10" width="12.7109375" style="52" bestFit="1" customWidth="1"/>
    <col min="11" max="11" width="15.28515625" style="52" bestFit="1" customWidth="1"/>
    <col min="12" max="16384" width="9.140625" style="52"/>
  </cols>
  <sheetData>
    <row r="1" spans="1:11" x14ac:dyDescent="0.2">
      <c r="A1" s="52" t="s">
        <v>3</v>
      </c>
    </row>
    <row r="4" spans="1:11" ht="13.5" thickBot="1" x14ac:dyDescent="0.25">
      <c r="G4" s="40" t="s">
        <v>6</v>
      </c>
      <c r="H4" s="40"/>
    </row>
    <row r="5" spans="1:11" ht="27" thickTop="1" thickBot="1" x14ac:dyDescent="0.25">
      <c r="A5" s="40" t="s">
        <v>0</v>
      </c>
      <c r="B5" s="40"/>
      <c r="C5" s="40"/>
      <c r="D5" s="40"/>
      <c r="E5" s="40"/>
      <c r="G5" s="41" t="s">
        <v>77</v>
      </c>
      <c r="H5" s="42" t="s">
        <v>4</v>
      </c>
      <c r="J5" s="53" t="s">
        <v>7</v>
      </c>
      <c r="K5" s="53"/>
    </row>
    <row r="6" spans="1:11" ht="28.5" thickTop="1" thickBot="1" x14ac:dyDescent="0.25">
      <c r="A6" s="43" t="s">
        <v>77</v>
      </c>
      <c r="B6" s="44" t="s">
        <v>1</v>
      </c>
      <c r="C6" s="45" t="s">
        <v>173</v>
      </c>
      <c r="D6" s="45" t="s">
        <v>174</v>
      </c>
      <c r="E6" s="46" t="s">
        <v>2</v>
      </c>
      <c r="G6" s="47"/>
      <c r="H6" s="54" t="s">
        <v>5</v>
      </c>
      <c r="J6" s="55" t="s">
        <v>8</v>
      </c>
      <c r="K6" s="55" t="s">
        <v>9</v>
      </c>
    </row>
    <row r="7" spans="1:11" ht="13.5" thickTop="1" x14ac:dyDescent="0.2">
      <c r="A7" s="48" t="s">
        <v>79</v>
      </c>
      <c r="B7" s="56">
        <v>0.43381952429946136</v>
      </c>
      <c r="C7" s="57">
        <v>0.49561578958277819</v>
      </c>
      <c r="D7" s="58">
        <v>16523</v>
      </c>
      <c r="E7" s="59">
        <v>0</v>
      </c>
      <c r="G7" s="48" t="s">
        <v>79</v>
      </c>
      <c r="H7" s="60">
        <v>6.9268626079318205E-2</v>
      </c>
      <c r="J7" s="61">
        <f>((1-B7)/C7)*H7</f>
        <v>7.9130940718668941E-2</v>
      </c>
      <c r="K7" s="61">
        <f>((0-B7)/C7)*H7</f>
        <v>-6.0631810055736923E-2</v>
      </c>
    </row>
    <row r="8" spans="1:11" x14ac:dyDescent="0.2">
      <c r="A8" s="49" t="s">
        <v>80</v>
      </c>
      <c r="B8" s="62">
        <v>0.42177570659081282</v>
      </c>
      <c r="C8" s="63">
        <v>0.49385799669900743</v>
      </c>
      <c r="D8" s="64">
        <v>16523</v>
      </c>
      <c r="E8" s="65">
        <v>0</v>
      </c>
      <c r="G8" s="49" t="s">
        <v>80</v>
      </c>
      <c r="H8" s="66">
        <v>6.1351305160976428E-2</v>
      </c>
      <c r="J8" s="61">
        <f t="shared" ref="J8:J18" si="0">((1-B8)/C8)*H8</f>
        <v>7.1832015100603747E-2</v>
      </c>
      <c r="K8" s="61">
        <f t="shared" ref="K8:K71" si="1">((0-B8)/C8)*H8</f>
        <v>-5.2396620602481424E-2</v>
      </c>
    </row>
    <row r="9" spans="1:11" x14ac:dyDescent="0.2">
      <c r="A9" s="49" t="s">
        <v>81</v>
      </c>
      <c r="B9" s="62">
        <v>0.4669854142710162</v>
      </c>
      <c r="C9" s="63">
        <v>0.49892394460356332</v>
      </c>
      <c r="D9" s="64">
        <v>16523</v>
      </c>
      <c r="E9" s="65">
        <v>0</v>
      </c>
      <c r="G9" s="49" t="s">
        <v>81</v>
      </c>
      <c r="H9" s="66">
        <v>6.2535118718412955E-2</v>
      </c>
      <c r="J9" s="61">
        <f t="shared" si="0"/>
        <v>6.6808039096405494E-2</v>
      </c>
      <c r="K9" s="61">
        <f t="shared" si="1"/>
        <v>-5.8531943870542162E-2</v>
      </c>
    </row>
    <row r="10" spans="1:11" x14ac:dyDescent="0.2">
      <c r="A10" s="49" t="s">
        <v>82</v>
      </c>
      <c r="B10" s="62">
        <v>0.7432064395085638</v>
      </c>
      <c r="C10" s="63">
        <v>0.43687776217672725</v>
      </c>
      <c r="D10" s="64">
        <v>16523</v>
      </c>
      <c r="E10" s="65">
        <v>0</v>
      </c>
      <c r="G10" s="49" t="s">
        <v>82</v>
      </c>
      <c r="H10" s="66">
        <v>5.8773111450546631E-2</v>
      </c>
      <c r="J10" s="61">
        <f t="shared" si="0"/>
        <v>3.45464060137732E-2</v>
      </c>
      <c r="K10" s="61">
        <f t="shared" si="1"/>
        <v>-9.9983470621997375E-2</v>
      </c>
    </row>
    <row r="11" spans="1:11" x14ac:dyDescent="0.2">
      <c r="A11" s="49" t="s">
        <v>83</v>
      </c>
      <c r="B11" s="62">
        <v>0.57114325485686623</v>
      </c>
      <c r="C11" s="63">
        <v>0.49492773440938642</v>
      </c>
      <c r="D11" s="64">
        <v>16523</v>
      </c>
      <c r="E11" s="65">
        <v>0</v>
      </c>
      <c r="G11" s="49" t="s">
        <v>83</v>
      </c>
      <c r="H11" s="66">
        <v>5.3054439975961452E-2</v>
      </c>
      <c r="J11" s="61">
        <f t="shared" si="0"/>
        <v>4.5971871975681866E-2</v>
      </c>
      <c r="K11" s="61">
        <f t="shared" si="1"/>
        <v>-6.1224464554686678E-2</v>
      </c>
    </row>
    <row r="12" spans="1:11" x14ac:dyDescent="0.2">
      <c r="A12" s="49" t="s">
        <v>84</v>
      </c>
      <c r="B12" s="62">
        <v>0.38909399019548507</v>
      </c>
      <c r="C12" s="63">
        <v>0.48755947725245924</v>
      </c>
      <c r="D12" s="64">
        <v>16523</v>
      </c>
      <c r="E12" s="65">
        <v>0</v>
      </c>
      <c r="G12" s="49" t="s">
        <v>84</v>
      </c>
      <c r="H12" s="66">
        <v>5.1907605366673208E-2</v>
      </c>
      <c r="J12" s="61">
        <f t="shared" si="0"/>
        <v>6.5039589122050656E-2</v>
      </c>
      <c r="K12" s="61">
        <f t="shared" si="1"/>
        <v>-4.1424560973416256E-2</v>
      </c>
    </row>
    <row r="13" spans="1:11" x14ac:dyDescent="0.2">
      <c r="A13" s="49" t="s">
        <v>85</v>
      </c>
      <c r="B13" s="62">
        <v>0.70568298735096524</v>
      </c>
      <c r="C13" s="63">
        <v>0.45574892155584279</v>
      </c>
      <c r="D13" s="64">
        <v>16523</v>
      </c>
      <c r="E13" s="65">
        <v>0</v>
      </c>
      <c r="G13" s="49" t="s">
        <v>85</v>
      </c>
      <c r="H13" s="66">
        <v>6.0226976662639216E-2</v>
      </c>
      <c r="J13" s="61">
        <f t="shared" si="0"/>
        <v>3.889383608790211E-2</v>
      </c>
      <c r="K13" s="61">
        <f t="shared" si="1"/>
        <v>-9.3255630019522612E-2</v>
      </c>
    </row>
    <row r="14" spans="1:11" x14ac:dyDescent="0.2">
      <c r="A14" s="49" t="s">
        <v>86</v>
      </c>
      <c r="B14" s="62">
        <v>0.88022756158082671</v>
      </c>
      <c r="C14" s="63">
        <v>0.3247050699042533</v>
      </c>
      <c r="D14" s="64">
        <v>16523</v>
      </c>
      <c r="E14" s="65">
        <v>0</v>
      </c>
      <c r="G14" s="49" t="s">
        <v>86</v>
      </c>
      <c r="H14" s="66">
        <v>4.9219097418195037E-2</v>
      </c>
      <c r="J14" s="61">
        <f t="shared" si="0"/>
        <v>1.8155217953037685E-2</v>
      </c>
      <c r="K14" s="61">
        <f t="shared" si="1"/>
        <v>-0.13342571496158667</v>
      </c>
    </row>
    <row r="15" spans="1:11" x14ac:dyDescent="0.2">
      <c r="A15" s="49" t="s">
        <v>87</v>
      </c>
      <c r="B15" s="62">
        <v>2.2090419415360406E-2</v>
      </c>
      <c r="C15" s="63">
        <v>0.14698210870863609</v>
      </c>
      <c r="D15" s="64">
        <v>16523</v>
      </c>
      <c r="E15" s="65">
        <v>0</v>
      </c>
      <c r="G15" s="49" t="s">
        <v>87</v>
      </c>
      <c r="H15" s="66">
        <v>3.3700824819418813E-3</v>
      </c>
      <c r="J15" s="61">
        <f t="shared" si="0"/>
        <v>2.2422021124927485E-2</v>
      </c>
      <c r="K15" s="61">
        <f t="shared" si="1"/>
        <v>-5.0650066286660059E-4</v>
      </c>
    </row>
    <row r="16" spans="1:11" x14ac:dyDescent="0.2">
      <c r="A16" s="49" t="s">
        <v>88</v>
      </c>
      <c r="B16" s="62">
        <v>0.22226257490466678</v>
      </c>
      <c r="C16" s="63">
        <v>0.41575408617510046</v>
      </c>
      <c r="D16" s="64">
        <v>16523</v>
      </c>
      <c r="E16" s="65">
        <v>2</v>
      </c>
      <c r="G16" s="49" t="s">
        <v>88</v>
      </c>
      <c r="H16" s="66">
        <v>6.1680424459611131E-2</v>
      </c>
      <c r="J16" s="61">
        <f t="shared" si="0"/>
        <v>0.11538353101790434</v>
      </c>
      <c r="K16" s="61">
        <f t="shared" si="1"/>
        <v>-3.2974420258210339E-2</v>
      </c>
    </row>
    <row r="17" spans="1:11" x14ac:dyDescent="0.2">
      <c r="A17" s="49" t="s">
        <v>89</v>
      </c>
      <c r="B17" s="62">
        <v>0.25189130303213703</v>
      </c>
      <c r="C17" s="63">
        <v>0.43411228963637022</v>
      </c>
      <c r="D17" s="64">
        <v>16523</v>
      </c>
      <c r="E17" s="65">
        <v>0</v>
      </c>
      <c r="G17" s="49" t="s">
        <v>89</v>
      </c>
      <c r="H17" s="66">
        <v>6.3825773663575641E-2</v>
      </c>
      <c r="J17" s="61">
        <f t="shared" si="0"/>
        <v>0.10999139510291096</v>
      </c>
      <c r="K17" s="61">
        <f t="shared" si="1"/>
        <v>-3.7034559211901581E-2</v>
      </c>
    </row>
    <row r="18" spans="1:11" x14ac:dyDescent="0.2">
      <c r="A18" s="49" t="s">
        <v>90</v>
      </c>
      <c r="B18" s="62">
        <v>0.3348665496580524</v>
      </c>
      <c r="C18" s="63">
        <v>0.47195807488456104</v>
      </c>
      <c r="D18" s="64">
        <v>16523</v>
      </c>
      <c r="E18" s="65">
        <v>0</v>
      </c>
      <c r="G18" s="49" t="s">
        <v>90</v>
      </c>
      <c r="H18" s="66">
        <v>6.4533938929097506E-2</v>
      </c>
      <c r="J18" s="61">
        <f t="shared" si="0"/>
        <v>9.0948081510346251E-2</v>
      </c>
      <c r="K18" s="61">
        <f t="shared" si="1"/>
        <v>-4.578851091872118E-2</v>
      </c>
    </row>
    <row r="19" spans="1:11" x14ac:dyDescent="0.2">
      <c r="A19" s="49" t="s">
        <v>91</v>
      </c>
      <c r="B19" s="62">
        <v>0.21019185377958</v>
      </c>
      <c r="C19" s="63">
        <v>0.40745709746459724</v>
      </c>
      <c r="D19" s="64">
        <v>16523</v>
      </c>
      <c r="E19" s="65">
        <v>0</v>
      </c>
      <c r="G19" s="49" t="s">
        <v>91</v>
      </c>
      <c r="H19" s="66">
        <v>6.1353190482461371E-2</v>
      </c>
      <c r="J19" s="61">
        <f>((1-B19)/C19)*H19</f>
        <v>0.11892601685229312</v>
      </c>
      <c r="K19" s="61">
        <f t="shared" si="1"/>
        <v>-3.1649812760767358E-2</v>
      </c>
    </row>
    <row r="20" spans="1:11" x14ac:dyDescent="0.2">
      <c r="A20" s="49" t="s">
        <v>92</v>
      </c>
      <c r="B20" s="62">
        <v>5.5195787689886824E-2</v>
      </c>
      <c r="C20" s="63">
        <v>0.22836893190856616</v>
      </c>
      <c r="D20" s="64">
        <v>16523</v>
      </c>
      <c r="E20" s="65">
        <v>0</v>
      </c>
      <c r="G20" s="49" t="s">
        <v>92</v>
      </c>
      <c r="H20" s="66">
        <v>2.9538558535640892E-2</v>
      </c>
      <c r="J20" s="61">
        <f t="shared" ref="J20:J68" si="2">((1-B20)/C20)*H20</f>
        <v>0.12220644155403837</v>
      </c>
      <c r="K20" s="61">
        <f t="shared" ref="K20:K68" si="3">((0-B20)/C20)*H20</f>
        <v>-7.1393424314446872E-3</v>
      </c>
    </row>
    <row r="21" spans="1:11" x14ac:dyDescent="0.2">
      <c r="A21" s="49" t="s">
        <v>93</v>
      </c>
      <c r="B21" s="62">
        <v>1.0833383768080856E-2</v>
      </c>
      <c r="C21" s="63">
        <v>0.10352135120485091</v>
      </c>
      <c r="D21" s="64">
        <v>16523</v>
      </c>
      <c r="E21" s="65">
        <v>0</v>
      </c>
      <c r="G21" s="49" t="s">
        <v>93</v>
      </c>
      <c r="H21" s="66">
        <v>6.435252961579983E-3</v>
      </c>
      <c r="J21" s="61">
        <f t="shared" si="2"/>
        <v>6.1490091874923533E-2</v>
      </c>
      <c r="K21" s="61">
        <f t="shared" si="3"/>
        <v>-6.7344141248233669E-4</v>
      </c>
    </row>
    <row r="22" spans="1:11" x14ac:dyDescent="0.2">
      <c r="A22" s="49" t="s">
        <v>94</v>
      </c>
      <c r="B22" s="62">
        <v>0.91441196053507656</v>
      </c>
      <c r="C22" s="63">
        <v>0.27974629592854489</v>
      </c>
      <c r="D22" s="64">
        <v>16523</v>
      </c>
      <c r="E22" s="65">
        <v>2</v>
      </c>
      <c r="G22" s="49" t="s">
        <v>94</v>
      </c>
      <c r="H22" s="66">
        <v>4.1712248789355477E-2</v>
      </c>
      <c r="J22" s="61">
        <f t="shared" si="2"/>
        <v>1.2761811854216501E-2</v>
      </c>
      <c r="K22" s="61">
        <f t="shared" si="3"/>
        <v>-0.13634560939296228</v>
      </c>
    </row>
    <row r="23" spans="1:11" x14ac:dyDescent="0.2">
      <c r="A23" s="49" t="s">
        <v>95</v>
      </c>
      <c r="B23" s="62">
        <v>0.74396222988923189</v>
      </c>
      <c r="C23" s="63">
        <v>0.43642972099729055</v>
      </c>
      <c r="D23" s="64">
        <v>16523</v>
      </c>
      <c r="E23" s="65">
        <v>2</v>
      </c>
      <c r="G23" s="49" t="s">
        <v>95</v>
      </c>
      <c r="H23" s="66">
        <v>6.4056099029343047E-2</v>
      </c>
      <c r="J23" s="61">
        <f t="shared" si="2"/>
        <v>3.7579431391587904E-2</v>
      </c>
      <c r="K23" s="61">
        <f t="shared" si="3"/>
        <v>-0.10919356766761394</v>
      </c>
    </row>
    <row r="24" spans="1:11" x14ac:dyDescent="0.2">
      <c r="A24" s="49" t="s">
        <v>96</v>
      </c>
      <c r="B24" s="62">
        <v>0.135221838871739</v>
      </c>
      <c r="C24" s="63">
        <v>0.34195001903247524</v>
      </c>
      <c r="D24" s="64">
        <v>16523</v>
      </c>
      <c r="E24" s="65">
        <v>2</v>
      </c>
      <c r="G24" s="49" t="s">
        <v>96</v>
      </c>
      <c r="H24" s="66">
        <v>-2.2359366110349742E-2</v>
      </c>
      <c r="J24" s="61">
        <f t="shared" si="2"/>
        <v>-5.6545958276625986E-2</v>
      </c>
      <c r="K24" s="61">
        <f t="shared" si="3"/>
        <v>8.8418611877918701E-3</v>
      </c>
    </row>
    <row r="25" spans="1:11" x14ac:dyDescent="0.2">
      <c r="A25" s="49" t="s">
        <v>97</v>
      </c>
      <c r="B25" s="62">
        <v>9.2669935233944678E-2</v>
      </c>
      <c r="C25" s="63">
        <v>0.28996056495864336</v>
      </c>
      <c r="D25" s="64">
        <v>16523</v>
      </c>
      <c r="E25" s="65">
        <v>2</v>
      </c>
      <c r="G25" s="49" t="s">
        <v>97</v>
      </c>
      <c r="H25" s="66">
        <v>5.0222587290588983E-3</v>
      </c>
      <c r="J25" s="61">
        <f t="shared" si="2"/>
        <v>1.5715400259889937E-2</v>
      </c>
      <c r="K25" s="61">
        <f t="shared" si="3"/>
        <v>-1.6050885789120409E-3</v>
      </c>
    </row>
    <row r="26" spans="1:11" x14ac:dyDescent="0.2">
      <c r="A26" s="49" t="s">
        <v>98</v>
      </c>
      <c r="B26" s="62">
        <v>0.55922764965801097</v>
      </c>
      <c r="C26" s="63">
        <v>0.49646466792083366</v>
      </c>
      <c r="D26" s="64">
        <v>16523</v>
      </c>
      <c r="E26" s="65">
        <v>2</v>
      </c>
      <c r="G26" s="49" t="s">
        <v>98</v>
      </c>
      <c r="H26" s="66">
        <v>6.3250805286914943E-2</v>
      </c>
      <c r="J26" s="61">
        <f t="shared" si="2"/>
        <v>5.615546867432393E-2</v>
      </c>
      <c r="K26" s="61">
        <f t="shared" si="3"/>
        <v>-7.1246961697621347E-2</v>
      </c>
    </row>
    <row r="27" spans="1:11" x14ac:dyDescent="0.2">
      <c r="A27" s="49" t="s">
        <v>153</v>
      </c>
      <c r="B27" s="62">
        <v>0.90292319796647103</v>
      </c>
      <c r="C27" s="63">
        <v>0.29607127818078199</v>
      </c>
      <c r="D27" s="64">
        <v>16523</v>
      </c>
      <c r="E27" s="65">
        <v>0</v>
      </c>
      <c r="G27" s="49" t="s">
        <v>153</v>
      </c>
      <c r="H27" s="66">
        <v>3.157365362304191E-2</v>
      </c>
      <c r="J27" s="61">
        <f t="shared" si="2"/>
        <v>1.0352471003174154E-2</v>
      </c>
      <c r="K27" s="61">
        <f t="shared" si="3"/>
        <v>-9.6289597815682859E-2</v>
      </c>
    </row>
    <row r="28" spans="1:11" x14ac:dyDescent="0.2">
      <c r="A28" s="49" t="s">
        <v>154</v>
      </c>
      <c r="B28" s="62">
        <v>6.9599951582642386E-3</v>
      </c>
      <c r="C28" s="63">
        <v>8.3138270068201681E-2</v>
      </c>
      <c r="D28" s="64">
        <v>16523</v>
      </c>
      <c r="E28" s="65">
        <v>0</v>
      </c>
      <c r="G28" s="49" t="s">
        <v>154</v>
      </c>
      <c r="H28" s="66">
        <v>-2.6909487569171434E-3</v>
      </c>
      <c r="J28" s="61">
        <f t="shared" si="2"/>
        <v>-3.2141873584881339E-2</v>
      </c>
      <c r="K28" s="61">
        <f t="shared" si="3"/>
        <v>2.2527519882138927E-4</v>
      </c>
    </row>
    <row r="29" spans="1:11" x14ac:dyDescent="0.2">
      <c r="A29" s="49" t="s">
        <v>155</v>
      </c>
      <c r="B29" s="62">
        <v>3.6313018217030806E-3</v>
      </c>
      <c r="C29" s="63">
        <v>6.015259309892193E-2</v>
      </c>
      <c r="D29" s="64">
        <v>16523</v>
      </c>
      <c r="E29" s="65">
        <v>0</v>
      </c>
      <c r="G29" s="49" t="s">
        <v>155</v>
      </c>
      <c r="H29" s="66">
        <v>-4.0082442767674285E-4</v>
      </c>
      <c r="J29" s="61">
        <f t="shared" si="2"/>
        <v>-6.6392634569480387E-3</v>
      </c>
      <c r="K29" s="61">
        <f t="shared" si="3"/>
        <v>2.4197036227715627E-5</v>
      </c>
    </row>
    <row r="30" spans="1:11" x14ac:dyDescent="0.2">
      <c r="A30" s="49" t="s">
        <v>156</v>
      </c>
      <c r="B30" s="62">
        <v>0.25264878609917057</v>
      </c>
      <c r="C30" s="67">
        <v>2.7063512415178583</v>
      </c>
      <c r="D30" s="64">
        <v>16523</v>
      </c>
      <c r="E30" s="65">
        <v>6</v>
      </c>
      <c r="G30" s="49" t="s">
        <v>156</v>
      </c>
      <c r="H30" s="66">
        <v>-2.5624984397285733E-3</v>
      </c>
      <c r="J30" s="61">
        <f t="shared" si="2"/>
        <v>-7.0762667098452948E-4</v>
      </c>
      <c r="K30" s="61">
        <f t="shared" si="3"/>
        <v>2.3921954779799434E-4</v>
      </c>
    </row>
    <row r="31" spans="1:11" x14ac:dyDescent="0.2">
      <c r="A31" s="49" t="s">
        <v>157</v>
      </c>
      <c r="B31" s="62">
        <v>5.3020215470282045E-2</v>
      </c>
      <c r="C31" s="63">
        <v>0.46350625860304229</v>
      </c>
      <c r="D31" s="64">
        <v>16523</v>
      </c>
      <c r="E31" s="65">
        <v>1</v>
      </c>
      <c r="G31" s="49" t="s">
        <v>157</v>
      </c>
      <c r="H31" s="66">
        <v>-1.1177122812841854E-2</v>
      </c>
      <c r="J31" s="61">
        <f t="shared" si="2"/>
        <v>-2.283574203478447E-2</v>
      </c>
      <c r="K31" s="61">
        <f t="shared" si="3"/>
        <v>1.278544677391742E-3</v>
      </c>
    </row>
    <row r="32" spans="1:11" x14ac:dyDescent="0.2">
      <c r="A32" s="49" t="s">
        <v>158</v>
      </c>
      <c r="B32" s="62">
        <v>4.3941411451398134E-2</v>
      </c>
      <c r="C32" s="67">
        <v>1.4407160247741588</v>
      </c>
      <c r="D32" s="64">
        <v>16523</v>
      </c>
      <c r="E32" s="65">
        <v>1</v>
      </c>
      <c r="G32" s="49" t="s">
        <v>158</v>
      </c>
      <c r="H32" s="66">
        <v>-1.4534416392231113E-3</v>
      </c>
      <c r="J32" s="61">
        <f t="shared" si="2"/>
        <v>-9.6450330130203033E-4</v>
      </c>
      <c r="K32" s="61">
        <f t="shared" si="3"/>
        <v>4.4329538917781341E-5</v>
      </c>
    </row>
    <row r="33" spans="1:11" x14ac:dyDescent="0.2">
      <c r="A33" s="49" t="s">
        <v>159</v>
      </c>
      <c r="B33" s="62">
        <v>0.41956771810861537</v>
      </c>
      <c r="C33" s="67">
        <v>4.2584777035487908</v>
      </c>
      <c r="D33" s="64">
        <v>16523</v>
      </c>
      <c r="E33" s="65">
        <v>6</v>
      </c>
      <c r="G33" s="49" t="s">
        <v>159</v>
      </c>
      <c r="H33" s="66">
        <v>-8.1547801284994285E-3</v>
      </c>
      <c r="J33" s="61">
        <f t="shared" si="2"/>
        <v>-1.1114999226984237E-3</v>
      </c>
      <c r="K33" s="61">
        <f t="shared" si="3"/>
        <v>8.0345201463440877E-4</v>
      </c>
    </row>
    <row r="34" spans="1:11" x14ac:dyDescent="0.2">
      <c r="A34" s="49" t="s">
        <v>160</v>
      </c>
      <c r="B34" s="68">
        <v>2.2352869944296438</v>
      </c>
      <c r="C34" s="67">
        <v>7.0327354419780992</v>
      </c>
      <c r="D34" s="64">
        <v>16523</v>
      </c>
      <c r="E34" s="65">
        <v>7</v>
      </c>
      <c r="G34" s="49" t="s">
        <v>160</v>
      </c>
      <c r="H34" s="66">
        <v>-1.5549800346991032E-2</v>
      </c>
      <c r="J34" s="61">
        <f t="shared" si="2"/>
        <v>2.7312937182253534E-3</v>
      </c>
      <c r="K34" s="61">
        <f t="shared" si="3"/>
        <v>4.9423537638194088E-3</v>
      </c>
    </row>
    <row r="35" spans="1:11" x14ac:dyDescent="0.2">
      <c r="A35" s="49" t="s">
        <v>161</v>
      </c>
      <c r="B35" s="68">
        <v>1.2050009081552342</v>
      </c>
      <c r="C35" s="67">
        <v>5.318097514571666</v>
      </c>
      <c r="D35" s="64">
        <v>16523</v>
      </c>
      <c r="E35" s="65">
        <v>6</v>
      </c>
      <c r="G35" s="49" t="s">
        <v>161</v>
      </c>
      <c r="H35" s="66">
        <v>-1.0586240336251671E-2</v>
      </c>
      <c r="J35" s="61">
        <f t="shared" si="2"/>
        <v>4.0807617328091756E-4</v>
      </c>
      <c r="K35" s="61">
        <f t="shared" si="3"/>
        <v>2.3986828342616941E-3</v>
      </c>
    </row>
    <row r="36" spans="1:11" x14ac:dyDescent="0.2">
      <c r="A36" s="49" t="s">
        <v>162</v>
      </c>
      <c r="B36" s="62">
        <v>0.15998789346246972</v>
      </c>
      <c r="C36" s="67">
        <v>1.4020095560147738</v>
      </c>
      <c r="D36" s="64">
        <v>16523</v>
      </c>
      <c r="E36" s="65">
        <v>3</v>
      </c>
      <c r="G36" s="49" t="s">
        <v>162</v>
      </c>
      <c r="H36" s="66">
        <v>-8.5341625216863986E-3</v>
      </c>
      <c r="J36" s="61">
        <f t="shared" si="2"/>
        <v>-5.1132317940491209E-3</v>
      </c>
      <c r="K36" s="61">
        <f t="shared" si="3"/>
        <v>9.7386118265272207E-4</v>
      </c>
    </row>
    <row r="37" spans="1:11" x14ac:dyDescent="0.2">
      <c r="A37" s="49" t="s">
        <v>99</v>
      </c>
      <c r="B37" s="62">
        <v>8.5335592810022384E-3</v>
      </c>
      <c r="C37" s="63">
        <v>9.1985051699680187E-2</v>
      </c>
      <c r="D37" s="64">
        <v>16523</v>
      </c>
      <c r="E37" s="65">
        <v>0</v>
      </c>
      <c r="G37" s="49" t="s">
        <v>99</v>
      </c>
      <c r="H37" s="66">
        <v>1.3100969969359172E-2</v>
      </c>
      <c r="J37" s="61">
        <f t="shared" si="2"/>
        <v>0.14120959683639747</v>
      </c>
      <c r="K37" s="61">
        <f t="shared" si="3"/>
        <v>-1.2153920860659285E-3</v>
      </c>
    </row>
    <row r="38" spans="1:11" x14ac:dyDescent="0.2">
      <c r="A38" s="49" t="s">
        <v>163</v>
      </c>
      <c r="B38" s="62">
        <v>1.9003812866912786E-2</v>
      </c>
      <c r="C38" s="63">
        <v>0.13654228765340068</v>
      </c>
      <c r="D38" s="64">
        <v>16523</v>
      </c>
      <c r="E38" s="65">
        <v>0</v>
      </c>
      <c r="G38" s="49" t="s">
        <v>163</v>
      </c>
      <c r="H38" s="66">
        <v>-1.6358060587183965E-2</v>
      </c>
      <c r="J38" s="61">
        <f t="shared" si="2"/>
        <v>-0.11752545926031169</v>
      </c>
      <c r="K38" s="61">
        <f t="shared" si="3"/>
        <v>2.2766977733196287E-3</v>
      </c>
    </row>
    <row r="39" spans="1:11" ht="25.5" x14ac:dyDescent="0.2">
      <c r="A39" s="49" t="s">
        <v>100</v>
      </c>
      <c r="B39" s="69">
        <v>1.9051019790594927</v>
      </c>
      <c r="C39" s="70">
        <v>1.2643367373829018</v>
      </c>
      <c r="D39" s="64">
        <v>16523</v>
      </c>
      <c r="E39" s="65">
        <v>0</v>
      </c>
      <c r="G39" s="49" t="s">
        <v>100</v>
      </c>
      <c r="H39" s="66">
        <v>-3.9254147504187119E-2</v>
      </c>
      <c r="J39" s="61">
        <f t="shared" si="2"/>
        <v>2.8100905037273409E-2</v>
      </c>
      <c r="K39" s="61">
        <f t="shared" si="3"/>
        <v>5.9148130308478264E-2</v>
      </c>
    </row>
    <row r="40" spans="1:11" x14ac:dyDescent="0.2">
      <c r="A40" s="49" t="s">
        <v>101</v>
      </c>
      <c r="B40" s="71">
        <v>0.72583671246141745</v>
      </c>
      <c r="C40" s="72">
        <v>0.4461051711389083</v>
      </c>
      <c r="D40" s="64">
        <v>16523</v>
      </c>
      <c r="E40" s="65">
        <v>0</v>
      </c>
      <c r="G40" s="49" t="s">
        <v>101</v>
      </c>
      <c r="H40" s="66">
        <v>3.7170748896809908E-2</v>
      </c>
      <c r="J40" s="61">
        <f t="shared" si="2"/>
        <v>2.2844063187618408E-2</v>
      </c>
      <c r="K40" s="61">
        <f t="shared" si="3"/>
        <v>-6.0478774792297484E-2</v>
      </c>
    </row>
    <row r="41" spans="1:11" x14ac:dyDescent="0.2">
      <c r="A41" s="49" t="s">
        <v>102</v>
      </c>
      <c r="B41" s="71">
        <v>7.528899110331054E-2</v>
      </c>
      <c r="C41" s="72">
        <v>0.26386506538637594</v>
      </c>
      <c r="D41" s="64">
        <v>16523</v>
      </c>
      <c r="E41" s="65">
        <v>0</v>
      </c>
      <c r="G41" s="49" t="s">
        <v>102</v>
      </c>
      <c r="H41" s="66">
        <v>-2.4784299744406733E-2</v>
      </c>
      <c r="J41" s="61">
        <f t="shared" si="2"/>
        <v>-8.685619215218647E-2</v>
      </c>
      <c r="K41" s="61">
        <f t="shared" si="3"/>
        <v>7.0717391869441698E-3</v>
      </c>
    </row>
    <row r="42" spans="1:11" x14ac:dyDescent="0.2">
      <c r="A42" s="49" t="s">
        <v>103</v>
      </c>
      <c r="B42" s="71">
        <v>2.1606245839133332E-2</v>
      </c>
      <c r="C42" s="72">
        <v>0.14539840250373356</v>
      </c>
      <c r="D42" s="64">
        <v>16523</v>
      </c>
      <c r="E42" s="65">
        <v>0</v>
      </c>
      <c r="G42" s="49" t="s">
        <v>103</v>
      </c>
      <c r="H42" s="66">
        <v>-1.6521696625726234E-2</v>
      </c>
      <c r="J42" s="61">
        <f t="shared" si="2"/>
        <v>-0.1111753946975871</v>
      </c>
      <c r="K42" s="61">
        <f t="shared" si="3"/>
        <v>2.4551290304984904E-3</v>
      </c>
    </row>
    <row r="43" spans="1:11" ht="25.5" x14ac:dyDescent="0.2">
      <c r="A43" s="49" t="s">
        <v>104</v>
      </c>
      <c r="B43" s="71">
        <v>1.0893905465109242E-2</v>
      </c>
      <c r="C43" s="72">
        <v>0.1038069384164618</v>
      </c>
      <c r="D43" s="64">
        <v>16523</v>
      </c>
      <c r="E43" s="65">
        <v>0</v>
      </c>
      <c r="G43" s="49" t="s">
        <v>104</v>
      </c>
      <c r="H43" s="66">
        <v>-1.0760137796951891E-2</v>
      </c>
      <c r="J43" s="61">
        <f t="shared" si="2"/>
        <v>-0.10252607422349896</v>
      </c>
      <c r="K43" s="61">
        <f t="shared" si="3"/>
        <v>1.1292108768420617E-3</v>
      </c>
    </row>
    <row r="44" spans="1:11" x14ac:dyDescent="0.2">
      <c r="A44" s="49" t="s">
        <v>105</v>
      </c>
      <c r="B44" s="71">
        <v>2.7234763662773108E-3</v>
      </c>
      <c r="C44" s="72">
        <v>5.2117400484016724E-2</v>
      </c>
      <c r="D44" s="64">
        <v>16523</v>
      </c>
      <c r="E44" s="65">
        <v>0</v>
      </c>
      <c r="G44" s="49" t="s">
        <v>105</v>
      </c>
      <c r="H44" s="66">
        <v>-8.1711531779294702E-3</v>
      </c>
      <c r="J44" s="61">
        <f t="shared" si="2"/>
        <v>-0.15635659414485259</v>
      </c>
      <c r="K44" s="61">
        <f t="shared" si="3"/>
        <v>4.2699640347847845E-4</v>
      </c>
    </row>
    <row r="45" spans="1:11" x14ac:dyDescent="0.2">
      <c r="A45" s="49" t="s">
        <v>106</v>
      </c>
      <c r="B45" s="71">
        <v>1.9972160019366943E-3</v>
      </c>
      <c r="C45" s="72">
        <v>4.4646923421084818E-2</v>
      </c>
      <c r="D45" s="64">
        <v>16523</v>
      </c>
      <c r="E45" s="65">
        <v>0</v>
      </c>
      <c r="G45" s="49" t="s">
        <v>106</v>
      </c>
      <c r="H45" s="66">
        <v>-6.1088709634621752E-3</v>
      </c>
      <c r="J45" s="61">
        <f t="shared" si="2"/>
        <v>-0.13655297524355256</v>
      </c>
      <c r="K45" s="61">
        <f t="shared" si="3"/>
        <v>2.7327156962020827E-4</v>
      </c>
    </row>
    <row r="46" spans="1:11" ht="25.5" x14ac:dyDescent="0.2">
      <c r="A46" s="49" t="s">
        <v>49</v>
      </c>
      <c r="B46" s="71">
        <v>2.7234763662773104E-3</v>
      </c>
      <c r="C46" s="72">
        <v>5.21174004840163E-2</v>
      </c>
      <c r="D46" s="64">
        <v>16523</v>
      </c>
      <c r="E46" s="65">
        <v>0</v>
      </c>
      <c r="G46" s="49" t="s">
        <v>49</v>
      </c>
      <c r="H46" s="66">
        <v>-1.0203623753622265E-2</v>
      </c>
      <c r="J46" s="61">
        <f t="shared" si="2"/>
        <v>-0.19524831113938002</v>
      </c>
      <c r="K46" s="61">
        <f t="shared" si="3"/>
        <v>5.3320633579755441E-4</v>
      </c>
    </row>
    <row r="47" spans="1:11" x14ac:dyDescent="0.2">
      <c r="A47" s="49" t="s">
        <v>47</v>
      </c>
      <c r="B47" s="71">
        <v>1.3314773346244627E-3</v>
      </c>
      <c r="C47" s="72">
        <v>3.646621701761403E-2</v>
      </c>
      <c r="D47" s="64">
        <v>16523</v>
      </c>
      <c r="E47" s="65">
        <v>0</v>
      </c>
      <c r="G47" s="49" t="s">
        <v>47</v>
      </c>
      <c r="H47" s="66">
        <v>-4.1251851251449118E-3</v>
      </c>
      <c r="J47" s="61">
        <f t="shared" si="2"/>
        <v>-0.11297285190453794</v>
      </c>
      <c r="K47" s="61">
        <f t="shared" si="3"/>
        <v>1.5062134063995118E-4</v>
      </c>
    </row>
    <row r="48" spans="1:11" x14ac:dyDescent="0.2">
      <c r="A48" s="49" t="s">
        <v>48</v>
      </c>
      <c r="B48" s="71">
        <v>1.113599225322278E-2</v>
      </c>
      <c r="C48" s="72">
        <v>0.10494116653597249</v>
      </c>
      <c r="D48" s="64">
        <v>16523</v>
      </c>
      <c r="E48" s="65">
        <v>0</v>
      </c>
      <c r="G48" s="49" t="s">
        <v>48</v>
      </c>
      <c r="H48" s="66">
        <v>-1.0010761892704686E-2</v>
      </c>
      <c r="J48" s="61">
        <f t="shared" si="2"/>
        <v>-9.4331733223351602E-2</v>
      </c>
      <c r="K48" s="61">
        <f t="shared" si="3"/>
        <v>1.062307296229677E-3</v>
      </c>
    </row>
    <row r="49" spans="1:11" x14ac:dyDescent="0.2">
      <c r="A49" s="49" t="s">
        <v>50</v>
      </c>
      <c r="B49" s="71">
        <v>9.8650366156267016E-2</v>
      </c>
      <c r="C49" s="72">
        <v>0.29820102822761058</v>
      </c>
      <c r="D49" s="64">
        <v>16523</v>
      </c>
      <c r="E49" s="65">
        <v>0</v>
      </c>
      <c r="G49" s="49" t="s">
        <v>50</v>
      </c>
      <c r="H49" s="66">
        <v>5.7155566499596105E-3</v>
      </c>
      <c r="J49" s="61">
        <f t="shared" si="2"/>
        <v>1.7275979644583963E-2</v>
      </c>
      <c r="K49" s="61">
        <f t="shared" si="3"/>
        <v>-1.8908109058397812E-3</v>
      </c>
    </row>
    <row r="50" spans="1:11" x14ac:dyDescent="0.2">
      <c r="A50" s="49" t="s">
        <v>51</v>
      </c>
      <c r="B50" s="71">
        <v>4.7812140652423896E-2</v>
      </c>
      <c r="C50" s="72">
        <v>0.21337501105955453</v>
      </c>
      <c r="D50" s="64">
        <v>16523</v>
      </c>
      <c r="E50" s="65">
        <v>0</v>
      </c>
      <c r="G50" s="49" t="s">
        <v>51</v>
      </c>
      <c r="H50" s="66">
        <v>-2.7164254987634091E-2</v>
      </c>
      <c r="J50" s="61">
        <f t="shared" si="2"/>
        <v>-0.12122072626502539</v>
      </c>
      <c r="K50" s="61">
        <f t="shared" si="3"/>
        <v>6.0868476291470195E-3</v>
      </c>
    </row>
    <row r="51" spans="1:11" x14ac:dyDescent="0.2">
      <c r="A51" s="49" t="s">
        <v>107</v>
      </c>
      <c r="B51" s="71">
        <v>0.70059916480058104</v>
      </c>
      <c r="C51" s="72">
        <v>0.45800946592766395</v>
      </c>
      <c r="D51" s="64">
        <v>16523</v>
      </c>
      <c r="E51" s="65">
        <v>0</v>
      </c>
      <c r="G51" s="49" t="s">
        <v>107</v>
      </c>
      <c r="H51" s="66">
        <v>6.8299188990889798E-2</v>
      </c>
      <c r="J51" s="61">
        <f t="shared" si="2"/>
        <v>4.4647186900161069E-2</v>
      </c>
      <c r="K51" s="61">
        <f t="shared" si="3"/>
        <v>-0.10447459784844647</v>
      </c>
    </row>
    <row r="52" spans="1:11" x14ac:dyDescent="0.2">
      <c r="A52" s="49" t="s">
        <v>108</v>
      </c>
      <c r="B52" s="71">
        <v>7.9888640077467779E-2</v>
      </c>
      <c r="C52" s="72">
        <v>0.2711289255467092</v>
      </c>
      <c r="D52" s="64">
        <v>16523</v>
      </c>
      <c r="E52" s="65">
        <v>0</v>
      </c>
      <c r="G52" s="49" t="s">
        <v>108</v>
      </c>
      <c r="H52" s="66">
        <v>-2.5015340229485167E-2</v>
      </c>
      <c r="J52" s="61">
        <f t="shared" si="2"/>
        <v>-8.4892818687879734E-2</v>
      </c>
      <c r="K52" s="61">
        <f t="shared" si="3"/>
        <v>7.3708163301980691E-3</v>
      </c>
    </row>
    <row r="53" spans="1:11" x14ac:dyDescent="0.2">
      <c r="A53" s="49" t="s">
        <v>52</v>
      </c>
      <c r="B53" s="71">
        <v>1.1983296011620166E-2</v>
      </c>
      <c r="C53" s="72">
        <v>0.10881366288394158</v>
      </c>
      <c r="D53" s="64">
        <v>16523</v>
      </c>
      <c r="E53" s="65">
        <v>0</v>
      </c>
      <c r="G53" s="49" t="s">
        <v>52</v>
      </c>
      <c r="H53" s="66">
        <v>-3.8458063387630838E-3</v>
      </c>
      <c r="J53" s="61">
        <f t="shared" si="2"/>
        <v>-3.4919520235754078E-2</v>
      </c>
      <c r="K53" s="61">
        <f t="shared" si="3"/>
        <v>4.2352618723916127E-4</v>
      </c>
    </row>
    <row r="54" spans="1:11" x14ac:dyDescent="0.2">
      <c r="A54" s="49" t="s">
        <v>109</v>
      </c>
      <c r="B54" s="71">
        <v>3.3044846577498031E-2</v>
      </c>
      <c r="C54" s="72">
        <v>0.1787591078855032</v>
      </c>
      <c r="D54" s="64">
        <v>16523</v>
      </c>
      <c r="E54" s="65">
        <v>0</v>
      </c>
      <c r="G54" s="49" t="s">
        <v>109</v>
      </c>
      <c r="H54" s="66">
        <v>-1.1083741550010035E-2</v>
      </c>
      <c r="J54" s="61">
        <f t="shared" si="2"/>
        <v>-5.9954880832421446E-2</v>
      </c>
      <c r="K54" s="61">
        <f t="shared" si="3"/>
        <v>2.0489056102210744E-3</v>
      </c>
    </row>
    <row r="55" spans="1:11" x14ac:dyDescent="0.2">
      <c r="A55" s="49" t="s">
        <v>111</v>
      </c>
      <c r="B55" s="71">
        <v>0.1113599225322278</v>
      </c>
      <c r="C55" s="72">
        <v>0.31458683969345125</v>
      </c>
      <c r="D55" s="64">
        <v>16523</v>
      </c>
      <c r="E55" s="65">
        <v>0</v>
      </c>
      <c r="G55" s="49" t="s">
        <v>111</v>
      </c>
      <c r="H55" s="66">
        <v>-4.0542141736272234E-2</v>
      </c>
      <c r="J55" s="61">
        <f t="shared" si="2"/>
        <v>-0.11452281986219508</v>
      </c>
      <c r="K55" s="61">
        <f t="shared" si="3"/>
        <v>1.4351426040076207E-2</v>
      </c>
    </row>
    <row r="56" spans="1:11" x14ac:dyDescent="0.2">
      <c r="A56" s="49" t="s">
        <v>112</v>
      </c>
      <c r="B56" s="71">
        <v>6.2458391333292999E-2</v>
      </c>
      <c r="C56" s="72">
        <v>0.24199356373565095</v>
      </c>
      <c r="D56" s="64">
        <v>16523</v>
      </c>
      <c r="E56" s="65">
        <v>0</v>
      </c>
      <c r="G56" s="49" t="s">
        <v>112</v>
      </c>
      <c r="H56" s="66">
        <v>-3.833646241283311E-2</v>
      </c>
      <c r="J56" s="61">
        <f t="shared" si="2"/>
        <v>-0.14852472969231806</v>
      </c>
      <c r="K56" s="61">
        <f t="shared" si="3"/>
        <v>9.894617587145587E-3</v>
      </c>
    </row>
    <row r="57" spans="1:11" x14ac:dyDescent="0.2">
      <c r="A57" s="49" t="s">
        <v>53</v>
      </c>
      <c r="B57" s="71">
        <v>6.6573866731223143E-4</v>
      </c>
      <c r="C57" s="72">
        <v>2.5794102554389593E-2</v>
      </c>
      <c r="D57" s="64">
        <v>16523</v>
      </c>
      <c r="E57" s="65">
        <v>0</v>
      </c>
      <c r="G57" s="49" t="s">
        <v>53</v>
      </c>
      <c r="H57" s="66">
        <v>-2.6477108388066502E-3</v>
      </c>
      <c r="J57" s="61">
        <f t="shared" si="2"/>
        <v>-0.10257957801563879</v>
      </c>
      <c r="K57" s="61">
        <f t="shared" si="3"/>
        <v>6.8336685935805881E-5</v>
      </c>
    </row>
    <row r="58" spans="1:11" ht="25.5" x14ac:dyDescent="0.2">
      <c r="A58" s="49" t="s">
        <v>54</v>
      </c>
      <c r="B58" s="71">
        <v>0.13575016643466681</v>
      </c>
      <c r="C58" s="72">
        <v>0.3425334431956728</v>
      </c>
      <c r="D58" s="64">
        <v>16523</v>
      </c>
      <c r="E58" s="65">
        <v>0</v>
      </c>
      <c r="G58" s="49" t="s">
        <v>54</v>
      </c>
      <c r="H58" s="66">
        <v>-2.7769648904880866E-2</v>
      </c>
      <c r="J58" s="61">
        <f t="shared" si="2"/>
        <v>-7.0065901362224181E-2</v>
      </c>
      <c r="K58" s="61">
        <f t="shared" si="3"/>
        <v>1.1005449352623865E-2</v>
      </c>
    </row>
    <row r="59" spans="1:11" x14ac:dyDescent="0.2">
      <c r="A59" s="49" t="s">
        <v>113</v>
      </c>
      <c r="B59" s="71">
        <v>4.4543969012891121E-2</v>
      </c>
      <c r="C59" s="72">
        <v>0.20630651900733746</v>
      </c>
      <c r="D59" s="64">
        <v>16523</v>
      </c>
      <c r="E59" s="65">
        <v>0</v>
      </c>
      <c r="G59" s="49" t="s">
        <v>113</v>
      </c>
      <c r="H59" s="66">
        <v>-3.1438099929670606E-3</v>
      </c>
      <c r="J59" s="61">
        <f t="shared" si="2"/>
        <v>-1.4559754255516699E-2</v>
      </c>
      <c r="K59" s="61">
        <f t="shared" si="3"/>
        <v>6.7878502135049667E-4</v>
      </c>
    </row>
    <row r="60" spans="1:11" x14ac:dyDescent="0.2">
      <c r="A60" s="49" t="s">
        <v>114</v>
      </c>
      <c r="B60" s="71">
        <v>7.444168734491316E-2</v>
      </c>
      <c r="C60" s="72">
        <v>0.26249627184949376</v>
      </c>
      <c r="D60" s="64">
        <v>16523</v>
      </c>
      <c r="E60" s="65">
        <v>0</v>
      </c>
      <c r="G60" s="49" t="s">
        <v>114</v>
      </c>
      <c r="H60" s="66">
        <v>-2.5118837662072933E-2</v>
      </c>
      <c r="J60" s="61">
        <f t="shared" si="2"/>
        <v>-8.8568682665692899E-2</v>
      </c>
      <c r="K60" s="61">
        <f t="shared" si="3"/>
        <v>7.1234865414766414E-3</v>
      </c>
    </row>
    <row r="61" spans="1:11" ht="25.5" x14ac:dyDescent="0.2">
      <c r="A61" s="49" t="s">
        <v>55</v>
      </c>
      <c r="B61" s="71">
        <v>1.0288688494825395E-3</v>
      </c>
      <c r="C61" s="72">
        <v>3.206045051087654E-2</v>
      </c>
      <c r="D61" s="64">
        <v>16523</v>
      </c>
      <c r="E61" s="65">
        <v>0</v>
      </c>
      <c r="G61" s="49" t="s">
        <v>55</v>
      </c>
      <c r="H61" s="66">
        <v>-3.0059727821030039E-3</v>
      </c>
      <c r="J61" s="61">
        <f t="shared" si="2"/>
        <v>-9.3663064070992258E-2</v>
      </c>
      <c r="K61" s="61">
        <f t="shared" si="3"/>
        <v>9.6466260099773921E-5</v>
      </c>
    </row>
    <row r="62" spans="1:11" x14ac:dyDescent="0.2">
      <c r="A62" s="49" t="s">
        <v>115</v>
      </c>
      <c r="B62" s="71">
        <v>4.7812140652423903E-3</v>
      </c>
      <c r="C62" s="72">
        <v>6.8982911350549528E-2</v>
      </c>
      <c r="D62" s="64">
        <v>16523</v>
      </c>
      <c r="E62" s="65">
        <v>0</v>
      </c>
      <c r="G62" s="49" t="s">
        <v>115</v>
      </c>
      <c r="H62" s="66">
        <v>-7.9890813883243521E-3</v>
      </c>
      <c r="J62" s="61">
        <f t="shared" si="2"/>
        <v>-0.11525874632368342</v>
      </c>
      <c r="K62" s="61">
        <f t="shared" si="3"/>
        <v>5.5372421306075113E-4</v>
      </c>
    </row>
    <row r="63" spans="1:11" x14ac:dyDescent="0.2">
      <c r="A63" s="49" t="s">
        <v>116</v>
      </c>
      <c r="B63" s="71">
        <v>1.0954427162137625E-2</v>
      </c>
      <c r="C63" s="72">
        <v>0.10409170689985298</v>
      </c>
      <c r="D63" s="64">
        <v>16523</v>
      </c>
      <c r="E63" s="65">
        <v>0</v>
      </c>
      <c r="G63" s="49" t="s">
        <v>116</v>
      </c>
      <c r="H63" s="66">
        <v>-1.5585879352786436E-2</v>
      </c>
      <c r="J63" s="61">
        <f t="shared" si="2"/>
        <v>-0.14809196075043177</v>
      </c>
      <c r="K63" s="61">
        <f t="shared" si="3"/>
        <v>1.640230381582924E-3</v>
      </c>
    </row>
    <row r="64" spans="1:11" x14ac:dyDescent="0.2">
      <c r="A64" s="49" t="s">
        <v>117</v>
      </c>
      <c r="B64" s="71">
        <v>0.18537795799794227</v>
      </c>
      <c r="C64" s="72">
        <v>0.3886156337576942</v>
      </c>
      <c r="D64" s="64">
        <v>16523</v>
      </c>
      <c r="E64" s="65">
        <v>0</v>
      </c>
      <c r="G64" s="49" t="s">
        <v>117</v>
      </c>
      <c r="H64" s="66">
        <v>-6.1476582263381589E-2</v>
      </c>
      <c r="J64" s="61">
        <f t="shared" si="2"/>
        <v>-0.12886815307571722</v>
      </c>
      <c r="K64" s="61">
        <f t="shared" si="3"/>
        <v>2.9325642858166554E-2</v>
      </c>
    </row>
    <row r="65" spans="1:11" ht="25.5" x14ac:dyDescent="0.2">
      <c r="A65" s="49" t="s">
        <v>118</v>
      </c>
      <c r="B65" s="71">
        <v>6.4092477153059366E-2</v>
      </c>
      <c r="C65" s="72">
        <v>0.24492501325277016</v>
      </c>
      <c r="D65" s="64">
        <v>16523</v>
      </c>
      <c r="E65" s="65">
        <v>0</v>
      </c>
      <c r="G65" s="49" t="s">
        <v>118</v>
      </c>
      <c r="H65" s="66">
        <v>-1.9397601296660832E-2</v>
      </c>
      <c r="J65" s="61">
        <f t="shared" si="2"/>
        <v>-7.4122119001355666E-2</v>
      </c>
      <c r="K65" s="61">
        <f t="shared" si="3"/>
        <v>5.0760038814301372E-3</v>
      </c>
    </row>
    <row r="66" spans="1:11" x14ac:dyDescent="0.2">
      <c r="A66" s="49" t="s">
        <v>119</v>
      </c>
      <c r="B66" s="71">
        <v>0.54366640440597958</v>
      </c>
      <c r="C66" s="72">
        <v>0.49810466877882159</v>
      </c>
      <c r="D66" s="64">
        <v>16523</v>
      </c>
      <c r="E66" s="65">
        <v>0</v>
      </c>
      <c r="G66" s="49" t="s">
        <v>119</v>
      </c>
      <c r="H66" s="66">
        <v>9.1260721426212506E-3</v>
      </c>
      <c r="J66" s="61">
        <f t="shared" si="2"/>
        <v>8.3607594458063612E-3</v>
      </c>
      <c r="K66" s="61">
        <f t="shared" si="3"/>
        <v>-9.960835822503785E-3</v>
      </c>
    </row>
    <row r="67" spans="1:11" x14ac:dyDescent="0.2">
      <c r="A67" s="49" t="s">
        <v>120</v>
      </c>
      <c r="B67" s="71">
        <v>3.728136536948496E-2</v>
      </c>
      <c r="C67" s="72">
        <v>0.18945616250079061</v>
      </c>
      <c r="D67" s="64">
        <v>16523</v>
      </c>
      <c r="E67" s="65">
        <v>0</v>
      </c>
      <c r="G67" s="49" t="s">
        <v>120</v>
      </c>
      <c r="H67" s="66">
        <v>2.4233467322658939E-2</v>
      </c>
      <c r="J67" s="61">
        <f t="shared" si="2"/>
        <v>0.1231419990000909</v>
      </c>
      <c r="K67" s="61">
        <f t="shared" si="3"/>
        <v>-4.7686849427331359E-3</v>
      </c>
    </row>
    <row r="68" spans="1:11" x14ac:dyDescent="0.2">
      <c r="A68" s="49" t="s">
        <v>121</v>
      </c>
      <c r="B68" s="71">
        <v>0.13254251649216245</v>
      </c>
      <c r="C68" s="72">
        <v>0.33908989474360934</v>
      </c>
      <c r="D68" s="64">
        <v>16523</v>
      </c>
      <c r="E68" s="65">
        <v>0</v>
      </c>
      <c r="G68" s="49" t="s">
        <v>121</v>
      </c>
      <c r="H68" s="66">
        <v>4.2692971136746256E-2</v>
      </c>
      <c r="J68" s="61">
        <f t="shared" si="2"/>
        <v>0.10921687104169482</v>
      </c>
      <c r="K68" s="61">
        <f t="shared" si="3"/>
        <v>-1.6687710010556873E-2</v>
      </c>
    </row>
    <row r="69" spans="1:11" x14ac:dyDescent="0.2">
      <c r="A69" s="49" t="s">
        <v>65</v>
      </c>
      <c r="B69" s="71">
        <v>3.6736670096229496E-2</v>
      </c>
      <c r="C69" s="72">
        <v>0.18812025138900984</v>
      </c>
      <c r="D69" s="64">
        <v>16523</v>
      </c>
      <c r="E69" s="65">
        <v>0</v>
      </c>
      <c r="G69" s="49" t="s">
        <v>65</v>
      </c>
      <c r="H69" s="66">
        <v>2.6920619433603483E-2</v>
      </c>
      <c r="J69" s="61">
        <f t="shared" ref="J69:J83" si="4">((1-B69)/C69)*H69</f>
        <v>0.13784611346846198</v>
      </c>
      <c r="K69" s="61">
        <f t="shared" si="1"/>
        <v>-5.2571368984265154E-3</v>
      </c>
    </row>
    <row r="70" spans="1:11" x14ac:dyDescent="0.2">
      <c r="A70" s="49" t="s">
        <v>66</v>
      </c>
      <c r="B70" s="71">
        <v>1.8156509108515403E-4</v>
      </c>
      <c r="C70" s="72">
        <v>1.3473793545253352E-2</v>
      </c>
      <c r="D70" s="64">
        <v>16523</v>
      </c>
      <c r="E70" s="65">
        <v>0</v>
      </c>
      <c r="G70" s="49" t="s">
        <v>66</v>
      </c>
      <c r="H70" s="66">
        <v>-3.1692981745675181E-3</v>
      </c>
      <c r="J70" s="61">
        <f t="shared" si="4"/>
        <v>-0.23517673252252541</v>
      </c>
      <c r="K70" s="61">
        <f t="shared" si="1"/>
        <v>4.2707639077940446E-5</v>
      </c>
    </row>
    <row r="71" spans="1:11" x14ac:dyDescent="0.2">
      <c r="A71" s="49" t="s">
        <v>122</v>
      </c>
      <c r="B71" s="71">
        <v>0.10676027355807058</v>
      </c>
      <c r="C71" s="72">
        <v>0.30881756653175274</v>
      </c>
      <c r="D71" s="64">
        <v>16523</v>
      </c>
      <c r="E71" s="65">
        <v>0</v>
      </c>
      <c r="G71" s="49" t="s">
        <v>122</v>
      </c>
      <c r="H71" s="66">
        <v>-3.8509166259524337E-2</v>
      </c>
      <c r="J71" s="61">
        <f t="shared" si="4"/>
        <v>-0.111385882355975</v>
      </c>
      <c r="K71" s="61">
        <f t="shared" si="1"/>
        <v>1.3312873262141063E-2</v>
      </c>
    </row>
    <row r="72" spans="1:11" x14ac:dyDescent="0.2">
      <c r="A72" s="49" t="s">
        <v>123</v>
      </c>
      <c r="B72" s="71">
        <v>5.0838225503843119E-3</v>
      </c>
      <c r="C72" s="72">
        <v>7.1121610179733938E-2</v>
      </c>
      <c r="D72" s="64">
        <v>16523</v>
      </c>
      <c r="E72" s="65">
        <v>0</v>
      </c>
      <c r="G72" s="49" t="s">
        <v>123</v>
      </c>
      <c r="H72" s="66">
        <v>-1.1676714384148749E-2</v>
      </c>
      <c r="J72" s="61">
        <f t="shared" si="4"/>
        <v>-0.16334489631055307</v>
      </c>
      <c r="K72" s="61">
        <f t="shared" ref="K72:K118" si="5">((0-B72)/C72)*H72</f>
        <v>8.3465972930752829E-4</v>
      </c>
    </row>
    <row r="73" spans="1:11" x14ac:dyDescent="0.2">
      <c r="A73" s="49" t="s">
        <v>124</v>
      </c>
      <c r="B73" s="71">
        <v>0.20807359438358652</v>
      </c>
      <c r="C73" s="72">
        <v>0.40594204883284035</v>
      </c>
      <c r="D73" s="64">
        <v>16523</v>
      </c>
      <c r="E73" s="65">
        <v>0</v>
      </c>
      <c r="G73" s="49" t="s">
        <v>124</v>
      </c>
      <c r="H73" s="66">
        <v>-4.3942958971539541E-2</v>
      </c>
      <c r="J73" s="61">
        <f t="shared" si="4"/>
        <v>-8.5725510945555403E-2</v>
      </c>
      <c r="K73" s="61">
        <f t="shared" si="5"/>
        <v>2.2523829318366027E-2</v>
      </c>
    </row>
    <row r="74" spans="1:11" x14ac:dyDescent="0.2">
      <c r="A74" s="49" t="s">
        <v>70</v>
      </c>
      <c r="B74" s="71">
        <v>2.2332506203473945E-2</v>
      </c>
      <c r="C74" s="72">
        <v>0.1477670019546263</v>
      </c>
      <c r="D74" s="64">
        <v>16523</v>
      </c>
      <c r="E74" s="65">
        <v>0</v>
      </c>
      <c r="G74" s="49" t="s">
        <v>70</v>
      </c>
      <c r="H74" s="66">
        <v>-1.5739852100834818E-2</v>
      </c>
      <c r="J74" s="61">
        <f t="shared" si="4"/>
        <v>-0.10413922968320317</v>
      </c>
      <c r="K74" s="61">
        <f t="shared" si="5"/>
        <v>2.3788148912406819E-3</v>
      </c>
    </row>
    <row r="75" spans="1:11" x14ac:dyDescent="0.2">
      <c r="A75" s="49" t="s">
        <v>71</v>
      </c>
      <c r="B75" s="71">
        <v>5.9916480058100829E-3</v>
      </c>
      <c r="C75" s="72">
        <v>7.7175829336566984E-2</v>
      </c>
      <c r="D75" s="64">
        <v>16523</v>
      </c>
      <c r="E75" s="65">
        <v>0</v>
      </c>
      <c r="G75" s="49" t="s">
        <v>71</v>
      </c>
      <c r="H75" s="66">
        <v>-2.8937070467120588E-3</v>
      </c>
      <c r="J75" s="61">
        <f t="shared" si="4"/>
        <v>-3.7270334473663555E-2</v>
      </c>
      <c r="K75" s="61">
        <f t="shared" si="5"/>
        <v>2.2465678963058282E-4</v>
      </c>
    </row>
    <row r="76" spans="1:11" x14ac:dyDescent="0.2">
      <c r="A76" s="49" t="s">
        <v>72</v>
      </c>
      <c r="B76" s="71">
        <v>4.2365187919869273E-4</v>
      </c>
      <c r="C76" s="72">
        <v>2.0579067741357076E-2</v>
      </c>
      <c r="D76" s="64">
        <v>16523</v>
      </c>
      <c r="E76" s="65">
        <v>0</v>
      </c>
      <c r="G76" s="49" t="s">
        <v>72</v>
      </c>
      <c r="H76" s="66">
        <v>-1.5955374158387419E-3</v>
      </c>
      <c r="J76" s="61">
        <f t="shared" si="4"/>
        <v>-7.7499208587036683E-2</v>
      </c>
      <c r="K76" s="61">
        <f t="shared" si="5"/>
        <v>3.2846600878497021E-5</v>
      </c>
    </row>
    <row r="77" spans="1:11" ht="25.5" x14ac:dyDescent="0.2">
      <c r="A77" s="49" t="s">
        <v>125</v>
      </c>
      <c r="B77" s="71">
        <v>0.640501119651395</v>
      </c>
      <c r="C77" s="72">
        <v>0.47986807761296235</v>
      </c>
      <c r="D77" s="64">
        <v>16523</v>
      </c>
      <c r="E77" s="65">
        <v>0</v>
      </c>
      <c r="G77" s="49" t="s">
        <v>125</v>
      </c>
      <c r="H77" s="66">
        <v>7.1494822763438173E-2</v>
      </c>
      <c r="J77" s="61">
        <f t="shared" si="4"/>
        <v>5.356119719826035E-2</v>
      </c>
      <c r="K77" s="61">
        <f t="shared" si="5"/>
        <v>-9.5427297971243996E-2</v>
      </c>
    </row>
    <row r="78" spans="1:11" x14ac:dyDescent="0.2">
      <c r="A78" s="49" t="s">
        <v>126</v>
      </c>
      <c r="B78" s="71">
        <v>9.0177328572293176E-3</v>
      </c>
      <c r="C78" s="72">
        <v>9.4535465466573029E-2</v>
      </c>
      <c r="D78" s="64">
        <v>16523</v>
      </c>
      <c r="E78" s="65">
        <v>0</v>
      </c>
      <c r="G78" s="49" t="s">
        <v>126</v>
      </c>
      <c r="H78" s="66">
        <v>-9.6565336441982955E-3</v>
      </c>
      <c r="J78" s="61">
        <f t="shared" si="4"/>
        <v>-0.101226069562769</v>
      </c>
      <c r="K78" s="61">
        <f t="shared" si="5"/>
        <v>9.211362138055809E-4</v>
      </c>
    </row>
    <row r="79" spans="1:11" x14ac:dyDescent="0.2">
      <c r="A79" s="49" t="s">
        <v>69</v>
      </c>
      <c r="B79" s="71">
        <v>3.6313018217030806E-4</v>
      </c>
      <c r="C79" s="72">
        <v>1.9053091330413122E-2</v>
      </c>
      <c r="D79" s="64">
        <v>16523</v>
      </c>
      <c r="E79" s="65">
        <v>0</v>
      </c>
      <c r="G79" s="49" t="s">
        <v>69</v>
      </c>
      <c r="H79" s="66">
        <v>-4.7766697255179919E-3</v>
      </c>
      <c r="J79" s="61">
        <f t="shared" si="4"/>
        <v>-0.25061209699596104</v>
      </c>
      <c r="K79" s="61">
        <f t="shared" si="5"/>
        <v>9.1037875036372587E-5</v>
      </c>
    </row>
    <row r="80" spans="1:11" x14ac:dyDescent="0.2">
      <c r="A80" s="49" t="s">
        <v>73</v>
      </c>
      <c r="B80" s="71">
        <v>4.2365187919869273E-4</v>
      </c>
      <c r="C80" s="72">
        <v>2.0579067741356531E-2</v>
      </c>
      <c r="D80" s="64">
        <v>16523</v>
      </c>
      <c r="E80" s="65">
        <v>0</v>
      </c>
      <c r="G80" s="49" t="s">
        <v>73</v>
      </c>
      <c r="H80" s="66">
        <v>-2.2620870768583225E-3</v>
      </c>
      <c r="J80" s="61">
        <f t="shared" si="4"/>
        <v>-0.10987517840146102</v>
      </c>
      <c r="K80" s="61">
        <f t="shared" si="5"/>
        <v>4.6568554662765023E-5</v>
      </c>
    </row>
    <row r="81" spans="1:11" x14ac:dyDescent="0.2">
      <c r="A81" s="49" t="s">
        <v>127</v>
      </c>
      <c r="B81" s="71">
        <v>1.1680687526478242E-2</v>
      </c>
      <c r="C81" s="72">
        <v>0.10744741869965169</v>
      </c>
      <c r="D81" s="64">
        <v>16523</v>
      </c>
      <c r="E81" s="65">
        <v>0</v>
      </c>
      <c r="G81" s="49" t="s">
        <v>127</v>
      </c>
      <c r="H81" s="66">
        <v>-2.3498224093931062E-2</v>
      </c>
      <c r="J81" s="61">
        <f t="shared" si="4"/>
        <v>-0.21614059194646781</v>
      </c>
      <c r="K81" s="61">
        <f t="shared" si="5"/>
        <v>2.5545091393550695E-3</v>
      </c>
    </row>
    <row r="82" spans="1:11" x14ac:dyDescent="0.2">
      <c r="A82" s="49" t="s">
        <v>128</v>
      </c>
      <c r="B82" s="71">
        <v>1.2225382799733705E-2</v>
      </c>
      <c r="C82" s="72">
        <v>0.10989382928404498</v>
      </c>
      <c r="D82" s="64">
        <v>16523</v>
      </c>
      <c r="E82" s="65">
        <v>0</v>
      </c>
      <c r="G82" s="49" t="s">
        <v>128</v>
      </c>
      <c r="H82" s="66">
        <v>-1.1458065259500362E-2</v>
      </c>
      <c r="J82" s="61">
        <f t="shared" si="4"/>
        <v>-0.10299018697678461</v>
      </c>
      <c r="K82" s="61">
        <f t="shared" si="5"/>
        <v>1.2746778855039819E-3</v>
      </c>
    </row>
    <row r="83" spans="1:11" x14ac:dyDescent="0.2">
      <c r="A83" s="49" t="s">
        <v>129</v>
      </c>
      <c r="B83" s="71">
        <v>4.5754402953458818E-2</v>
      </c>
      <c r="C83" s="72">
        <v>0.20895832158064193</v>
      </c>
      <c r="D83" s="64">
        <v>16523</v>
      </c>
      <c r="E83" s="65">
        <v>0</v>
      </c>
      <c r="G83" s="49" t="s">
        <v>129</v>
      </c>
      <c r="H83" s="66">
        <v>-5.3636425141497419E-3</v>
      </c>
      <c r="J83" s="61">
        <f t="shared" si="4"/>
        <v>-2.4494034095137892E-2</v>
      </c>
      <c r="K83" s="61">
        <f t="shared" si="5"/>
        <v>1.1744459805875722E-3</v>
      </c>
    </row>
    <row r="84" spans="1:11" x14ac:dyDescent="0.2">
      <c r="A84" s="49" t="s">
        <v>67</v>
      </c>
      <c r="B84" s="71">
        <v>2.420867881135387E-4</v>
      </c>
      <c r="C84" s="72">
        <v>1.5557725763858731E-2</v>
      </c>
      <c r="D84" s="64">
        <v>16523</v>
      </c>
      <c r="E84" s="65">
        <v>0</v>
      </c>
      <c r="G84" s="49" t="s">
        <v>67</v>
      </c>
      <c r="H84" s="66">
        <v>-1.5651099227876914E-3</v>
      </c>
      <c r="J84" s="61">
        <f t="shared" ref="J84:J118" si="6">((1-B84)/C84)*H84</f>
        <v>-0.10057582027756118</v>
      </c>
      <c r="K84" s="61">
        <f t="shared" si="5"/>
        <v>2.4353973067997139E-5</v>
      </c>
    </row>
    <row r="85" spans="1:11" x14ac:dyDescent="0.2">
      <c r="A85" s="49" t="s">
        <v>130</v>
      </c>
      <c r="B85" s="71">
        <v>0.44453186467348543</v>
      </c>
      <c r="C85" s="72">
        <v>0.49692879880744334</v>
      </c>
      <c r="D85" s="64">
        <v>16523</v>
      </c>
      <c r="E85" s="65">
        <v>0</v>
      </c>
      <c r="G85" s="49" t="s">
        <v>130</v>
      </c>
      <c r="H85" s="66">
        <v>7.251848908686917E-2</v>
      </c>
      <c r="J85" s="61">
        <f t="shared" si="6"/>
        <v>8.1061331133252174E-2</v>
      </c>
      <c r="K85" s="61">
        <f t="shared" si="5"/>
        <v>-6.4872028456497838E-2</v>
      </c>
    </row>
    <row r="86" spans="1:11" x14ac:dyDescent="0.2">
      <c r="A86" s="49" t="s">
        <v>131</v>
      </c>
      <c r="B86" s="71">
        <v>1.0954427162137625E-2</v>
      </c>
      <c r="C86" s="72">
        <v>0.10409170689985099</v>
      </c>
      <c r="D86" s="64">
        <v>16523</v>
      </c>
      <c r="E86" s="65">
        <v>0</v>
      </c>
      <c r="G86" s="49" t="s">
        <v>131</v>
      </c>
      <c r="H86" s="66">
        <v>-2.9723623323223364E-3</v>
      </c>
      <c r="J86" s="61">
        <f t="shared" si="6"/>
        <v>-2.8242420969058372E-2</v>
      </c>
      <c r="K86" s="61">
        <f t="shared" si="5"/>
        <v>3.1280615563575851E-4</v>
      </c>
    </row>
    <row r="87" spans="1:11" x14ac:dyDescent="0.2">
      <c r="A87" s="49" t="s">
        <v>132</v>
      </c>
      <c r="B87" s="71">
        <v>4.0428493614960967E-2</v>
      </c>
      <c r="C87" s="72">
        <v>0.19696796323679955</v>
      </c>
      <c r="D87" s="64">
        <v>16523</v>
      </c>
      <c r="E87" s="65">
        <v>0</v>
      </c>
      <c r="G87" s="49" t="s">
        <v>132</v>
      </c>
      <c r="H87" s="66">
        <v>-1.7160934491353138E-2</v>
      </c>
      <c r="J87" s="61">
        <f t="shared" si="6"/>
        <v>-8.360315804781672E-2</v>
      </c>
      <c r="K87" s="61">
        <f t="shared" si="5"/>
        <v>3.5223531741369642E-3</v>
      </c>
    </row>
    <row r="88" spans="1:11" x14ac:dyDescent="0.2">
      <c r="A88" s="49" t="s">
        <v>133</v>
      </c>
      <c r="B88" s="71">
        <v>0.43079343944804216</v>
      </c>
      <c r="C88" s="72">
        <v>0.49520227526485538</v>
      </c>
      <c r="D88" s="64">
        <v>16523</v>
      </c>
      <c r="E88" s="65">
        <v>0</v>
      </c>
      <c r="G88" s="49" t="s">
        <v>133</v>
      </c>
      <c r="H88" s="66">
        <v>-5.4821934705353258E-2</v>
      </c>
      <c r="J88" s="61">
        <f t="shared" si="6"/>
        <v>-6.3014663815404257E-2</v>
      </c>
      <c r="K88" s="61">
        <f t="shared" si="5"/>
        <v>4.769148081212627E-2</v>
      </c>
    </row>
    <row r="89" spans="1:11" x14ac:dyDescent="0.2">
      <c r="A89" s="49" t="s">
        <v>134</v>
      </c>
      <c r="B89" s="71">
        <v>1.2104339405676935E-4</v>
      </c>
      <c r="C89" s="72">
        <v>1.1001639326107053E-2</v>
      </c>
      <c r="D89" s="64">
        <v>16523</v>
      </c>
      <c r="E89" s="65">
        <v>0</v>
      </c>
      <c r="G89" s="49" t="s">
        <v>134</v>
      </c>
      <c r="H89" s="66">
        <v>-1.1227362423976969E-4</v>
      </c>
      <c r="J89" s="61">
        <f t="shared" si="6"/>
        <v>-1.0203936970814334E-2</v>
      </c>
      <c r="K89" s="61">
        <f t="shared" si="5"/>
        <v>1.2352686848028972E-6</v>
      </c>
    </row>
    <row r="90" spans="1:11" x14ac:dyDescent="0.2">
      <c r="A90" s="49" t="s">
        <v>68</v>
      </c>
      <c r="B90" s="71">
        <v>3.1471282454760031E-3</v>
      </c>
      <c r="C90" s="72">
        <v>5.6012620996383704E-2</v>
      </c>
      <c r="D90" s="64">
        <v>16523</v>
      </c>
      <c r="E90" s="65">
        <v>0</v>
      </c>
      <c r="G90" s="49" t="s">
        <v>68</v>
      </c>
      <c r="H90" s="66">
        <v>-4.9114496810469836E-3</v>
      </c>
      <c r="J90" s="61">
        <f t="shared" si="6"/>
        <v>-8.7408741671731849E-2</v>
      </c>
      <c r="K90" s="61">
        <f t="shared" si="5"/>
        <v>2.7595498554611474E-4</v>
      </c>
    </row>
    <row r="91" spans="1:11" x14ac:dyDescent="0.2">
      <c r="A91" s="49" t="s">
        <v>56</v>
      </c>
      <c r="B91" s="71">
        <v>8.2914724928887015E-3</v>
      </c>
      <c r="C91" s="72">
        <v>9.0681980900937223E-2</v>
      </c>
      <c r="D91" s="64">
        <v>16523</v>
      </c>
      <c r="E91" s="65">
        <v>0</v>
      </c>
      <c r="G91" s="49" t="s">
        <v>56</v>
      </c>
      <c r="H91" s="66">
        <v>4.1655097455871688E-3</v>
      </c>
      <c r="J91" s="61">
        <f t="shared" si="6"/>
        <v>4.5554491587755756E-2</v>
      </c>
      <c r="K91" s="61">
        <f t="shared" si="5"/>
        <v>-3.8087180199698154E-4</v>
      </c>
    </row>
    <row r="92" spans="1:11" x14ac:dyDescent="0.2">
      <c r="A92" s="49" t="s">
        <v>57</v>
      </c>
      <c r="B92" s="71">
        <v>0.79731283665193964</v>
      </c>
      <c r="C92" s="72">
        <v>0.40201350520532103</v>
      </c>
      <c r="D92" s="64">
        <v>16523</v>
      </c>
      <c r="E92" s="65">
        <v>0</v>
      </c>
      <c r="G92" s="49" t="s">
        <v>57</v>
      </c>
      <c r="H92" s="66">
        <v>5.433491668540414E-2</v>
      </c>
      <c r="J92" s="61">
        <f t="shared" si="6"/>
        <v>2.7394577523193096E-2</v>
      </c>
      <c r="K92" s="61">
        <f t="shared" si="5"/>
        <v>-0.10776236616618265</v>
      </c>
    </row>
    <row r="93" spans="1:11" x14ac:dyDescent="0.2">
      <c r="A93" s="49" t="s">
        <v>58</v>
      </c>
      <c r="B93" s="71">
        <v>6.1126913998668531E-3</v>
      </c>
      <c r="C93" s="72">
        <v>7.7946738963446977E-2</v>
      </c>
      <c r="D93" s="64">
        <v>16523</v>
      </c>
      <c r="E93" s="65">
        <v>0</v>
      </c>
      <c r="G93" s="49" t="s">
        <v>58</v>
      </c>
      <c r="H93" s="66">
        <v>9.1306339309082159E-3</v>
      </c>
      <c r="J93" s="61">
        <f t="shared" si="6"/>
        <v>0.11642335913063723</v>
      </c>
      <c r="K93" s="61">
        <f t="shared" si="5"/>
        <v>-7.1603697918611378E-4</v>
      </c>
    </row>
    <row r="94" spans="1:11" x14ac:dyDescent="0.2">
      <c r="A94" s="49" t="s">
        <v>59</v>
      </c>
      <c r="B94" s="71">
        <v>2.2998244870786177E-3</v>
      </c>
      <c r="C94" s="72">
        <v>4.790275745698002E-2</v>
      </c>
      <c r="D94" s="64">
        <v>16523</v>
      </c>
      <c r="E94" s="65">
        <v>0</v>
      </c>
      <c r="G94" s="49" t="s">
        <v>59</v>
      </c>
      <c r="H94" s="66">
        <v>-2.8490506428704445E-3</v>
      </c>
      <c r="J94" s="61">
        <f t="shared" si="6"/>
        <v>-5.9338929058307413E-2</v>
      </c>
      <c r="K94" s="61">
        <f t="shared" si="5"/>
        <v>1.36783700589365E-4</v>
      </c>
    </row>
    <row r="95" spans="1:11" x14ac:dyDescent="0.2">
      <c r="A95" s="49" t="s">
        <v>135</v>
      </c>
      <c r="B95" s="71">
        <v>1.5130424257096169E-3</v>
      </c>
      <c r="C95" s="72">
        <v>3.8869584088395651E-2</v>
      </c>
      <c r="D95" s="64">
        <v>16523</v>
      </c>
      <c r="E95" s="65">
        <v>0</v>
      </c>
      <c r="G95" s="49" t="s">
        <v>135</v>
      </c>
      <c r="H95" s="66">
        <v>-1.5322411129639931E-3</v>
      </c>
      <c r="J95" s="61">
        <f t="shared" si="6"/>
        <v>-3.9360410023281264E-2</v>
      </c>
      <c r="K95" s="61">
        <f t="shared" si="5"/>
        <v>5.9644214485515313E-5</v>
      </c>
    </row>
    <row r="96" spans="1:11" x14ac:dyDescent="0.2">
      <c r="A96" s="49" t="s">
        <v>60</v>
      </c>
      <c r="B96" s="71">
        <v>1.7551292138231558E-2</v>
      </c>
      <c r="C96" s="72">
        <v>0.13131750810946541</v>
      </c>
      <c r="D96" s="64">
        <v>16523</v>
      </c>
      <c r="E96" s="65">
        <v>0</v>
      </c>
      <c r="G96" s="49" t="s">
        <v>60</v>
      </c>
      <c r="H96" s="66">
        <v>-1.5905917320713926E-2</v>
      </c>
      <c r="J96" s="61">
        <f t="shared" si="6"/>
        <v>-0.11899972931305675</v>
      </c>
      <c r="K96" s="61">
        <f t="shared" si="5"/>
        <v>2.1259115074715985E-3</v>
      </c>
    </row>
    <row r="97" spans="1:11" x14ac:dyDescent="0.2">
      <c r="A97" s="49" t="s">
        <v>61</v>
      </c>
      <c r="B97" s="71">
        <v>9.9316104823579263E-2</v>
      </c>
      <c r="C97" s="72">
        <v>0.29909501882505052</v>
      </c>
      <c r="D97" s="64">
        <v>16523</v>
      </c>
      <c r="E97" s="65">
        <v>0</v>
      </c>
      <c r="G97" s="49" t="s">
        <v>61</v>
      </c>
      <c r="H97" s="66">
        <v>-5.2672837839556057E-2</v>
      </c>
      <c r="J97" s="61">
        <f t="shared" si="6"/>
        <v>-0.15861707407129133</v>
      </c>
      <c r="K97" s="61">
        <f t="shared" si="5"/>
        <v>1.7490298249629697E-2</v>
      </c>
    </row>
    <row r="98" spans="1:11" ht="25.5" x14ac:dyDescent="0.2">
      <c r="A98" s="49" t="s">
        <v>136</v>
      </c>
      <c r="B98" s="71">
        <v>2.3603461841070024E-3</v>
      </c>
      <c r="C98" s="72">
        <v>4.8527491936017499E-2</v>
      </c>
      <c r="D98" s="64">
        <v>16523</v>
      </c>
      <c r="E98" s="65">
        <v>0</v>
      </c>
      <c r="G98" s="49" t="s">
        <v>136</v>
      </c>
      <c r="H98" s="66">
        <v>-4.7792979769983694E-3</v>
      </c>
      <c r="J98" s="61">
        <f t="shared" si="6"/>
        <v>-9.8253937902708505E-2</v>
      </c>
      <c r="K98" s="61">
        <f t="shared" si="5"/>
        <v>2.3246199819252801E-4</v>
      </c>
    </row>
    <row r="99" spans="1:11" x14ac:dyDescent="0.2">
      <c r="A99" s="49" t="s">
        <v>137</v>
      </c>
      <c r="B99" s="71">
        <v>6.0521697028384676E-5</v>
      </c>
      <c r="C99" s="72">
        <v>7.779569205835119E-3</v>
      </c>
      <c r="D99" s="64">
        <v>16523</v>
      </c>
      <c r="E99" s="65">
        <v>0</v>
      </c>
      <c r="G99" s="49" t="s">
        <v>137</v>
      </c>
      <c r="H99" s="66">
        <v>-1.4612948309192745E-3</v>
      </c>
      <c r="J99" s="61">
        <f t="shared" si="6"/>
        <v>-0.18782613178378318</v>
      </c>
      <c r="K99" s="61">
        <f t="shared" si="5"/>
        <v>1.1368244267266867E-5</v>
      </c>
    </row>
    <row r="100" spans="1:11" x14ac:dyDescent="0.2">
      <c r="A100" s="49" t="s">
        <v>62</v>
      </c>
      <c r="B100" s="71">
        <v>1.8761726078799247E-3</v>
      </c>
      <c r="C100" s="72">
        <v>4.327546564968858E-2</v>
      </c>
      <c r="D100" s="64">
        <v>16523</v>
      </c>
      <c r="E100" s="65">
        <v>0</v>
      </c>
      <c r="G100" s="49" t="s">
        <v>62</v>
      </c>
      <c r="H100" s="66">
        <v>-5.4247556367878124E-3</v>
      </c>
      <c r="J100" s="61">
        <f t="shared" si="6"/>
        <v>-0.12511888150870987</v>
      </c>
      <c r="K100" s="61">
        <f t="shared" si="5"/>
        <v>2.3518586749757487E-4</v>
      </c>
    </row>
    <row r="101" spans="1:11" x14ac:dyDescent="0.2">
      <c r="A101" s="49" t="s">
        <v>63</v>
      </c>
      <c r="B101" s="71">
        <v>6.263995642437814E-2</v>
      </c>
      <c r="C101" s="72">
        <v>0.24232157580829169</v>
      </c>
      <c r="D101" s="64">
        <v>16523</v>
      </c>
      <c r="E101" s="65">
        <v>0</v>
      </c>
      <c r="G101" s="49" t="s">
        <v>63</v>
      </c>
      <c r="H101" s="66">
        <v>-1.7865487290307316E-2</v>
      </c>
      <c r="J101" s="61">
        <f t="shared" si="6"/>
        <v>-6.910814230669575E-2</v>
      </c>
      <c r="K101" s="61">
        <f t="shared" si="5"/>
        <v>4.6182158630830384E-3</v>
      </c>
    </row>
    <row r="102" spans="1:11" x14ac:dyDescent="0.2">
      <c r="A102" s="49" t="s">
        <v>64</v>
      </c>
      <c r="B102" s="71">
        <v>6.6573866731223143E-4</v>
      </c>
      <c r="C102" s="72">
        <v>2.5794102554389128E-2</v>
      </c>
      <c r="D102" s="64">
        <v>16523</v>
      </c>
      <c r="E102" s="65">
        <v>0</v>
      </c>
      <c r="G102" s="49" t="s">
        <v>64</v>
      </c>
      <c r="H102" s="66">
        <v>-3.3580881669749685E-3</v>
      </c>
      <c r="J102" s="61">
        <f t="shared" si="6"/>
        <v>-0.13010154358958059</v>
      </c>
      <c r="K102" s="61">
        <f t="shared" si="5"/>
        <v>8.6671328699454141E-5</v>
      </c>
    </row>
    <row r="103" spans="1:11" x14ac:dyDescent="0.2">
      <c r="A103" s="49" t="s">
        <v>138</v>
      </c>
      <c r="B103" s="71">
        <v>0.97851479755492343</v>
      </c>
      <c r="C103" s="72">
        <v>0.14499952062416346</v>
      </c>
      <c r="D103" s="64">
        <v>16523</v>
      </c>
      <c r="E103" s="65">
        <v>0</v>
      </c>
      <c r="G103" s="49" t="s">
        <v>138</v>
      </c>
      <c r="H103" s="66">
        <v>2.6260322188311036E-2</v>
      </c>
      <c r="J103" s="61">
        <f t="shared" si="6"/>
        <v>3.8911048537271934E-3</v>
      </c>
      <c r="K103" s="61">
        <f t="shared" si="5"/>
        <v>-0.17721516415510208</v>
      </c>
    </row>
    <row r="104" spans="1:11" x14ac:dyDescent="0.2">
      <c r="A104" s="49" t="s">
        <v>139</v>
      </c>
      <c r="B104" s="71">
        <v>3.3892150335895418E-3</v>
      </c>
      <c r="C104" s="72">
        <v>5.8119985317141853E-2</v>
      </c>
      <c r="D104" s="64">
        <v>16523</v>
      </c>
      <c r="E104" s="65">
        <v>0</v>
      </c>
      <c r="G104" s="49" t="s">
        <v>139</v>
      </c>
      <c r="H104" s="66">
        <v>5.209822397645046E-4</v>
      </c>
      <c r="J104" s="61">
        <f t="shared" si="6"/>
        <v>8.9335280470575814E-3</v>
      </c>
      <c r="K104" s="61">
        <f t="shared" si="5"/>
        <v>-3.0380613993758706E-5</v>
      </c>
    </row>
    <row r="105" spans="1:11" x14ac:dyDescent="0.2">
      <c r="A105" s="49" t="s">
        <v>140</v>
      </c>
      <c r="B105" s="71">
        <v>6.0521697028384676E-5</v>
      </c>
      <c r="C105" s="72">
        <v>7.7795692058355206E-3</v>
      </c>
      <c r="D105" s="64">
        <v>16523</v>
      </c>
      <c r="E105" s="65">
        <v>0</v>
      </c>
      <c r="G105" s="49" t="s">
        <v>140</v>
      </c>
      <c r="H105" s="66">
        <v>-9.423758954265547E-4</v>
      </c>
      <c r="J105" s="61">
        <f t="shared" si="6"/>
        <v>-0.12112738331722576</v>
      </c>
      <c r="K105" s="61">
        <f t="shared" si="5"/>
        <v>7.3312784963821435E-6</v>
      </c>
    </row>
    <row r="106" spans="1:11" x14ac:dyDescent="0.2">
      <c r="A106" s="49" t="s">
        <v>141</v>
      </c>
      <c r="B106" s="71">
        <v>7.26260364340616E-4</v>
      </c>
      <c r="C106" s="72">
        <v>2.694024564605061E-2</v>
      </c>
      <c r="D106" s="64">
        <v>16523</v>
      </c>
      <c r="E106" s="65">
        <v>0</v>
      </c>
      <c r="G106" s="49" t="s">
        <v>141</v>
      </c>
      <c r="H106" s="66">
        <v>-3.7808773766160411E-3</v>
      </c>
      <c r="J106" s="61">
        <f t="shared" si="6"/>
        <v>-0.14024116650134702</v>
      </c>
      <c r="K106" s="61">
        <f t="shared" si="5"/>
        <v>1.0192562522052958E-4</v>
      </c>
    </row>
    <row r="107" spans="1:11" x14ac:dyDescent="0.2">
      <c r="A107" s="49" t="s">
        <v>142</v>
      </c>
      <c r="B107" s="71">
        <v>1.1499122435393088E-2</v>
      </c>
      <c r="C107" s="72">
        <v>0.10661885669935643</v>
      </c>
      <c r="D107" s="64">
        <v>16523</v>
      </c>
      <c r="E107" s="65">
        <v>0</v>
      </c>
      <c r="G107" s="49" t="s">
        <v>142</v>
      </c>
      <c r="H107" s="66">
        <v>-2.2236921025577873E-2</v>
      </c>
      <c r="J107" s="61">
        <f t="shared" si="6"/>
        <v>-0.20616630705486891</v>
      </c>
      <c r="K107" s="61">
        <f t="shared" si="5"/>
        <v>2.3983100679865971E-3</v>
      </c>
    </row>
    <row r="108" spans="1:11" x14ac:dyDescent="0.2">
      <c r="A108" s="49" t="s">
        <v>143</v>
      </c>
      <c r="B108" s="71">
        <v>6.6573866731223143E-4</v>
      </c>
      <c r="C108" s="72">
        <v>2.5794102554388451E-2</v>
      </c>
      <c r="D108" s="64">
        <v>16523</v>
      </c>
      <c r="E108" s="65">
        <v>0</v>
      </c>
      <c r="G108" s="49" t="s">
        <v>143</v>
      </c>
      <c r="H108" s="66">
        <v>-4.2380127803092341E-3</v>
      </c>
      <c r="J108" s="61">
        <f t="shared" si="6"/>
        <v>-0.1641922358957307</v>
      </c>
      <c r="K108" s="61">
        <f t="shared" si="5"/>
        <v>1.0938194009526634E-4</v>
      </c>
    </row>
    <row r="109" spans="1:11" x14ac:dyDescent="0.2">
      <c r="A109" s="49" t="s">
        <v>144</v>
      </c>
      <c r="B109" s="71">
        <v>5.1443442474126983E-3</v>
      </c>
      <c r="C109" s="72">
        <v>7.1541524523908204E-2</v>
      </c>
      <c r="D109" s="64">
        <v>16523</v>
      </c>
      <c r="E109" s="65">
        <v>0</v>
      </c>
      <c r="G109" s="49" t="s">
        <v>144</v>
      </c>
      <c r="H109" s="66">
        <v>-1.7453272639254416E-2</v>
      </c>
      <c r="J109" s="61">
        <f t="shared" si="6"/>
        <v>-0.24270501798925881</v>
      </c>
      <c r="K109" s="61">
        <f t="shared" si="5"/>
        <v>1.255014389164558E-3</v>
      </c>
    </row>
    <row r="110" spans="1:11" x14ac:dyDescent="0.2">
      <c r="A110" s="49" t="s">
        <v>74</v>
      </c>
      <c r="B110" s="69">
        <v>1.5537130061126914</v>
      </c>
      <c r="C110" s="70">
        <v>9.7184087592419104</v>
      </c>
      <c r="D110" s="64">
        <v>16523</v>
      </c>
      <c r="E110" s="65">
        <v>0</v>
      </c>
      <c r="G110" s="49" t="s">
        <v>74</v>
      </c>
      <c r="H110" s="66">
        <v>-5.5862213161461307E-3</v>
      </c>
      <c r="J110" s="61">
        <f t="shared" si="6"/>
        <v>3.1827879176542814E-4</v>
      </c>
      <c r="K110" s="61">
        <f t="shared" si="5"/>
        <v>8.9308701958706665E-4</v>
      </c>
    </row>
    <row r="111" spans="1:11" x14ac:dyDescent="0.2">
      <c r="A111" s="49" t="s">
        <v>145</v>
      </c>
      <c r="B111" s="71">
        <v>0.67984022271984512</v>
      </c>
      <c r="C111" s="72">
        <v>0.46655189217310467</v>
      </c>
      <c r="D111" s="64">
        <v>16523</v>
      </c>
      <c r="E111" s="65">
        <v>0</v>
      </c>
      <c r="G111" s="49" t="s">
        <v>145</v>
      </c>
      <c r="H111" s="66">
        <v>3.9492337532282269E-2</v>
      </c>
      <c r="J111" s="61">
        <f t="shared" si="6"/>
        <v>2.7100646682013549E-2</v>
      </c>
      <c r="K111" s="61">
        <f t="shared" si="5"/>
        <v>-5.7546609485644287E-2</v>
      </c>
    </row>
    <row r="112" spans="1:11" ht="25.5" x14ac:dyDescent="0.2">
      <c r="A112" s="49" t="s">
        <v>146</v>
      </c>
      <c r="B112" s="71">
        <v>2.0940507171821096E-2</v>
      </c>
      <c r="C112" s="72">
        <v>0.14318953600833764</v>
      </c>
      <c r="D112" s="64">
        <v>16523</v>
      </c>
      <c r="E112" s="65">
        <v>0</v>
      </c>
      <c r="G112" s="49" t="s">
        <v>146</v>
      </c>
      <c r="H112" s="66">
        <v>-4.1049963893693774E-4</v>
      </c>
      <c r="J112" s="61">
        <f t="shared" si="6"/>
        <v>-2.8067942637955527E-3</v>
      </c>
      <c r="K112" s="61">
        <f t="shared" si="5"/>
        <v>6.0032812961195585E-5</v>
      </c>
    </row>
    <row r="113" spans="1:11" ht="38.25" x14ac:dyDescent="0.2">
      <c r="A113" s="49" t="s">
        <v>147</v>
      </c>
      <c r="B113" s="71">
        <v>4.7267445379168431E-2</v>
      </c>
      <c r="C113" s="72">
        <v>0.21221677511262002</v>
      </c>
      <c r="D113" s="64">
        <v>16523</v>
      </c>
      <c r="E113" s="65">
        <v>0</v>
      </c>
      <c r="G113" s="49" t="s">
        <v>147</v>
      </c>
      <c r="H113" s="66">
        <v>-2.5060210168178089E-2</v>
      </c>
      <c r="J113" s="61">
        <f t="shared" si="6"/>
        <v>-0.11250608270808382</v>
      </c>
      <c r="K113" s="61">
        <f t="shared" si="5"/>
        <v>5.5817082070266453E-3</v>
      </c>
    </row>
    <row r="114" spans="1:11" x14ac:dyDescent="0.2">
      <c r="A114" s="49" t="s">
        <v>148</v>
      </c>
      <c r="B114" s="71">
        <v>6.9599951582642377E-3</v>
      </c>
      <c r="C114" s="72">
        <v>8.3138270068202166E-2</v>
      </c>
      <c r="D114" s="64">
        <v>16523</v>
      </c>
      <c r="E114" s="65">
        <v>0</v>
      </c>
      <c r="G114" s="49" t="s">
        <v>148</v>
      </c>
      <c r="H114" s="66">
        <v>-1.0693911803862763E-2</v>
      </c>
      <c r="J114" s="61">
        <f t="shared" si="6"/>
        <v>-0.1277327784277123</v>
      </c>
      <c r="K114" s="61">
        <f t="shared" si="5"/>
        <v>8.9525045826346385E-4</v>
      </c>
    </row>
    <row r="115" spans="1:11" x14ac:dyDescent="0.2">
      <c r="A115" s="49" t="s">
        <v>149</v>
      </c>
      <c r="B115" s="71">
        <v>3.5102584276463112E-3</v>
      </c>
      <c r="C115" s="72">
        <v>5.9145145424494505E-2</v>
      </c>
      <c r="D115" s="64">
        <v>16523</v>
      </c>
      <c r="E115" s="65">
        <v>0</v>
      </c>
      <c r="G115" s="49" t="s">
        <v>149</v>
      </c>
      <c r="H115" s="66">
        <v>-3.3911257114012522E-3</v>
      </c>
      <c r="J115" s="61">
        <f t="shared" si="6"/>
        <v>-5.7134393018063646E-2</v>
      </c>
      <c r="K115" s="61">
        <f t="shared" si="5"/>
        <v>2.0126296963545042E-4</v>
      </c>
    </row>
    <row r="116" spans="1:11" x14ac:dyDescent="0.2">
      <c r="A116" s="49" t="s">
        <v>150</v>
      </c>
      <c r="B116" s="71">
        <v>5.5074744295830064E-3</v>
      </c>
      <c r="C116" s="72">
        <v>7.4009956499054189E-2</v>
      </c>
      <c r="D116" s="64">
        <v>16523</v>
      </c>
      <c r="E116" s="65">
        <v>0</v>
      </c>
      <c r="G116" s="49" t="s">
        <v>150</v>
      </c>
      <c r="H116" s="66">
        <v>-1.1004639143615163E-3</v>
      </c>
      <c r="J116" s="61">
        <f t="shared" si="6"/>
        <v>-1.4787242004479187E-2</v>
      </c>
      <c r="K116" s="61">
        <f t="shared" si="5"/>
        <v>8.1891371860248668E-5</v>
      </c>
    </row>
    <row r="117" spans="1:11" x14ac:dyDescent="0.2">
      <c r="A117" s="49" t="s">
        <v>151</v>
      </c>
      <c r="B117" s="71">
        <v>0.23167705622465654</v>
      </c>
      <c r="C117" s="72">
        <v>0.42191654569023102</v>
      </c>
      <c r="D117" s="64">
        <v>16523</v>
      </c>
      <c r="E117" s="65">
        <v>0</v>
      </c>
      <c r="G117" s="49" t="s">
        <v>151</v>
      </c>
      <c r="H117" s="66">
        <v>-2.826517202321362E-2</v>
      </c>
      <c r="J117" s="61">
        <f t="shared" si="6"/>
        <v>-5.1471743398127642E-2</v>
      </c>
      <c r="K117" s="61">
        <f t="shared" si="5"/>
        <v>1.5520585563452746E-2</v>
      </c>
    </row>
    <row r="118" spans="1:11" ht="13.5" thickBot="1" x14ac:dyDescent="0.25">
      <c r="A118" s="50" t="s">
        <v>152</v>
      </c>
      <c r="B118" s="73">
        <v>4.297040489015312E-3</v>
      </c>
      <c r="C118" s="74">
        <v>6.5412803749725051E-2</v>
      </c>
      <c r="D118" s="75">
        <v>16523</v>
      </c>
      <c r="E118" s="76">
        <v>0</v>
      </c>
      <c r="G118" s="50" t="s">
        <v>152</v>
      </c>
      <c r="H118" s="77">
        <v>7.3964750571023862E-4</v>
      </c>
      <c r="J118" s="61">
        <f t="shared" si="6"/>
        <v>1.1258792900062752E-2</v>
      </c>
      <c r="K118" s="61">
        <f t="shared" si="5"/>
        <v>-4.8588274732826119E-5</v>
      </c>
    </row>
    <row r="119" spans="1:11" ht="13.5" thickTop="1" x14ac:dyDescent="0.2">
      <c r="A119" s="51" t="s">
        <v>75</v>
      </c>
      <c r="B119" s="51"/>
      <c r="C119" s="51"/>
      <c r="D119" s="51"/>
      <c r="E119" s="51"/>
      <c r="G119" s="51" t="s">
        <v>78</v>
      </c>
      <c r="H119" s="51"/>
      <c r="J119" s="61"/>
      <c r="K119" s="61"/>
    </row>
  </sheetData>
  <mergeCells count="7">
    <mergeCell ref="J5:K5"/>
    <mergeCell ref="A5:E5"/>
    <mergeCell ref="A6"/>
    <mergeCell ref="A119:E119"/>
    <mergeCell ref="G4:H4"/>
    <mergeCell ref="G5:G6"/>
    <mergeCell ref="G119:H119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opLeftCell="A28" workbookViewId="0">
      <selection sqref="A1:XFD1048576"/>
    </sheetView>
  </sheetViews>
  <sheetFormatPr defaultRowHeight="12" x14ac:dyDescent="0.2"/>
  <cols>
    <col min="1" max="1" width="35" style="78" bestFit="1" customWidth="1"/>
    <col min="2" max="2" width="6.42578125" style="78" bestFit="1" customWidth="1"/>
    <col min="3" max="3" width="8.85546875" style="78" bestFit="1" customWidth="1"/>
    <col min="4" max="4" width="7.5703125" style="78" bestFit="1" customWidth="1"/>
    <col min="5" max="5" width="8.85546875" style="78" bestFit="1" customWidth="1"/>
    <col min="6" max="6" width="9.140625" style="78"/>
    <col min="7" max="7" width="37.5703125" style="78" customWidth="1"/>
    <col min="8" max="8" width="10.28515625" style="78" bestFit="1" customWidth="1"/>
    <col min="9" max="9" width="9.140625" style="78"/>
    <col min="10" max="10" width="12" style="78" bestFit="1" customWidth="1"/>
    <col min="11" max="11" width="15.28515625" style="78" bestFit="1" customWidth="1"/>
    <col min="12" max="16384" width="9.140625" style="78"/>
  </cols>
  <sheetData>
    <row r="1" spans="1:11" x14ac:dyDescent="0.2">
      <c r="A1" s="78" t="s">
        <v>10</v>
      </c>
    </row>
    <row r="4" spans="1:11" ht="12.75" thickBot="1" x14ac:dyDescent="0.25">
      <c r="G4" s="79" t="s">
        <v>6</v>
      </c>
      <c r="H4" s="79"/>
      <c r="I4" s="80"/>
    </row>
    <row r="5" spans="1:11" ht="13.5" thickTop="1" thickBot="1" x14ac:dyDescent="0.25">
      <c r="A5" s="79" t="s">
        <v>0</v>
      </c>
      <c r="B5" s="79"/>
      <c r="C5" s="79"/>
      <c r="D5" s="79"/>
      <c r="E5" s="79"/>
      <c r="G5" s="81" t="s">
        <v>77</v>
      </c>
      <c r="H5" s="82" t="s">
        <v>4</v>
      </c>
      <c r="I5" s="80"/>
      <c r="J5" s="83" t="s">
        <v>7</v>
      </c>
      <c r="K5" s="83"/>
    </row>
    <row r="6" spans="1:11" ht="27" thickTop="1" thickBot="1" x14ac:dyDescent="0.25">
      <c r="A6" s="84" t="s">
        <v>77</v>
      </c>
      <c r="B6" s="85" t="s">
        <v>1</v>
      </c>
      <c r="C6" s="86" t="s">
        <v>171</v>
      </c>
      <c r="D6" s="86" t="s">
        <v>172</v>
      </c>
      <c r="E6" s="87" t="s">
        <v>2</v>
      </c>
      <c r="G6" s="88"/>
      <c r="H6" s="89" t="s">
        <v>5</v>
      </c>
      <c r="I6" s="80"/>
      <c r="J6" s="90" t="s">
        <v>8</v>
      </c>
      <c r="K6" s="90" t="s">
        <v>9</v>
      </c>
    </row>
    <row r="7" spans="1:11" ht="12.75" thickTop="1" x14ac:dyDescent="0.2">
      <c r="A7" s="91" t="s">
        <v>79</v>
      </c>
      <c r="B7" s="92">
        <v>4.7872837774661059E-2</v>
      </c>
      <c r="C7" s="93">
        <v>0.21350712277908765</v>
      </c>
      <c r="D7" s="94">
        <v>10695</v>
      </c>
      <c r="E7" s="95">
        <v>0</v>
      </c>
      <c r="G7" s="91" t="s">
        <v>79</v>
      </c>
      <c r="H7" s="96">
        <v>6.6433891333933029E-2</v>
      </c>
      <c r="I7" s="80"/>
      <c r="J7" s="97">
        <f>((1-B7)/C7)*H7</f>
        <v>0.29625949527131973</v>
      </c>
      <c r="K7" s="97">
        <f>((0-B7)/C7)*H7</f>
        <v>-1.4895891346255102E-2</v>
      </c>
    </row>
    <row r="8" spans="1:11" x14ac:dyDescent="0.2">
      <c r="A8" s="98" t="s">
        <v>80</v>
      </c>
      <c r="B8" s="99">
        <v>7.6951846657316497E-2</v>
      </c>
      <c r="C8" s="100">
        <v>0.26652748830077022</v>
      </c>
      <c r="D8" s="101">
        <v>10695</v>
      </c>
      <c r="E8" s="102">
        <v>0</v>
      </c>
      <c r="G8" s="98" t="s">
        <v>80</v>
      </c>
      <c r="H8" s="103">
        <v>6.8022771444663926E-2</v>
      </c>
      <c r="I8" s="80"/>
      <c r="J8" s="97">
        <f t="shared" ref="J8:J71" si="0">((1-B8)/C8)*H8</f>
        <v>0.23557905403135493</v>
      </c>
      <c r="K8" s="97">
        <f t="shared" ref="K8:K71" si="1">((0-B8)/C8)*H8</f>
        <v>-1.9639542288067774E-2</v>
      </c>
    </row>
    <row r="9" spans="1:11" x14ac:dyDescent="0.2">
      <c r="A9" s="98" t="s">
        <v>81</v>
      </c>
      <c r="B9" s="99">
        <v>0.10743338008415147</v>
      </c>
      <c r="C9" s="100">
        <v>0.3096779226448621</v>
      </c>
      <c r="D9" s="101">
        <v>10695</v>
      </c>
      <c r="E9" s="102">
        <v>0</v>
      </c>
      <c r="G9" s="98" t="s">
        <v>81</v>
      </c>
      <c r="H9" s="103">
        <v>6.4396294100588405E-2</v>
      </c>
      <c r="I9" s="80"/>
      <c r="J9" s="97">
        <f t="shared" si="0"/>
        <v>0.18560568370379021</v>
      </c>
      <c r="K9" s="97">
        <f t="shared" si="1"/>
        <v>-2.2340344707275819E-2</v>
      </c>
    </row>
    <row r="10" spans="1:11" x14ac:dyDescent="0.2">
      <c r="A10" s="98" t="s">
        <v>82</v>
      </c>
      <c r="B10" s="99">
        <v>0.22374941561477327</v>
      </c>
      <c r="C10" s="100">
        <v>0.4167755463490912</v>
      </c>
      <c r="D10" s="101">
        <v>10695</v>
      </c>
      <c r="E10" s="102">
        <v>0</v>
      </c>
      <c r="G10" s="98" t="s">
        <v>82</v>
      </c>
      <c r="H10" s="103">
        <v>8.3558746892967897E-2</v>
      </c>
      <c r="I10" s="80"/>
      <c r="J10" s="97">
        <f t="shared" si="0"/>
        <v>0.15562939494495853</v>
      </c>
      <c r="K10" s="97">
        <f t="shared" si="1"/>
        <v>-4.4859207673245693E-2</v>
      </c>
    </row>
    <row r="11" spans="1:11" x14ac:dyDescent="0.2">
      <c r="A11" s="98" t="s">
        <v>83</v>
      </c>
      <c r="B11" s="99">
        <v>0.19438990182328192</v>
      </c>
      <c r="C11" s="100">
        <v>0.39574879892255088</v>
      </c>
      <c r="D11" s="101">
        <v>10695</v>
      </c>
      <c r="E11" s="102">
        <v>0</v>
      </c>
      <c r="G11" s="98" t="s">
        <v>83</v>
      </c>
      <c r="H11" s="103">
        <v>6.7286069737180862E-2</v>
      </c>
      <c r="I11" s="80"/>
      <c r="J11" s="97">
        <f t="shared" si="0"/>
        <v>0.13697157741091237</v>
      </c>
      <c r="K11" s="97">
        <f t="shared" si="1"/>
        <v>-3.3050593017326699E-2</v>
      </c>
    </row>
    <row r="12" spans="1:11" x14ac:dyDescent="0.2">
      <c r="A12" s="98" t="s">
        <v>84</v>
      </c>
      <c r="B12" s="99">
        <v>9.1257597007947638E-2</v>
      </c>
      <c r="C12" s="100">
        <v>0.2879885462638278</v>
      </c>
      <c r="D12" s="101">
        <v>10695</v>
      </c>
      <c r="E12" s="102">
        <v>0</v>
      </c>
      <c r="G12" s="98" t="s">
        <v>84</v>
      </c>
      <c r="H12" s="103">
        <v>6.3842984780911896E-2</v>
      </c>
      <c r="I12" s="80"/>
      <c r="J12" s="97">
        <f t="shared" si="0"/>
        <v>0.20145532923674464</v>
      </c>
      <c r="K12" s="97">
        <f t="shared" si="1"/>
        <v>-2.0230517680323367E-2</v>
      </c>
    </row>
    <row r="13" spans="1:11" x14ac:dyDescent="0.2">
      <c r="A13" s="98" t="s">
        <v>85</v>
      </c>
      <c r="B13" s="99">
        <v>0.2244039270687237</v>
      </c>
      <c r="C13" s="100">
        <v>0.41720867652486732</v>
      </c>
      <c r="D13" s="101">
        <v>10695</v>
      </c>
      <c r="E13" s="102">
        <v>0</v>
      </c>
      <c r="G13" s="98" t="s">
        <v>85</v>
      </c>
      <c r="H13" s="103">
        <v>8.4902377932008138E-2</v>
      </c>
      <c r="I13" s="80"/>
      <c r="J13" s="97">
        <f t="shared" si="0"/>
        <v>0.1578345672364454</v>
      </c>
      <c r="K13" s="97">
        <f t="shared" si="1"/>
        <v>-4.5666420900237363E-2</v>
      </c>
    </row>
    <row r="14" spans="1:11" x14ac:dyDescent="0.2">
      <c r="A14" s="98" t="s">
        <v>86</v>
      </c>
      <c r="B14" s="99">
        <v>0.36577840112201965</v>
      </c>
      <c r="C14" s="100">
        <v>0.48167027659919093</v>
      </c>
      <c r="D14" s="101">
        <v>10695</v>
      </c>
      <c r="E14" s="102">
        <v>0</v>
      </c>
      <c r="G14" s="98" t="s">
        <v>86</v>
      </c>
      <c r="H14" s="103">
        <v>8.9117219068301945E-2</v>
      </c>
      <c r="I14" s="80"/>
      <c r="J14" s="97">
        <f t="shared" si="0"/>
        <v>0.11734181640626616</v>
      </c>
      <c r="K14" s="97">
        <f t="shared" si="1"/>
        <v>-6.76752448446577E-2</v>
      </c>
    </row>
    <row r="15" spans="1:11" x14ac:dyDescent="0.2">
      <c r="A15" s="98" t="s">
        <v>87</v>
      </c>
      <c r="B15" s="99">
        <v>1.2435717625058438E-2</v>
      </c>
      <c r="C15" s="100">
        <v>0.11082517295171601</v>
      </c>
      <c r="D15" s="101">
        <v>10695</v>
      </c>
      <c r="E15" s="102">
        <v>0</v>
      </c>
      <c r="G15" s="98" t="s">
        <v>87</v>
      </c>
      <c r="H15" s="103">
        <v>9.2944845959552682E-3</v>
      </c>
      <c r="I15" s="80"/>
      <c r="J15" s="97">
        <f t="shared" si="0"/>
        <v>8.282325003948833E-2</v>
      </c>
      <c r="K15" s="97">
        <f t="shared" si="1"/>
        <v>-1.0429362104953557E-3</v>
      </c>
    </row>
    <row r="16" spans="1:11" x14ac:dyDescent="0.2">
      <c r="A16" s="98" t="s">
        <v>88</v>
      </c>
      <c r="B16" s="99">
        <v>1.2529219261337073E-2</v>
      </c>
      <c r="C16" s="100">
        <v>0.11123576249886725</v>
      </c>
      <c r="D16" s="101">
        <v>10695</v>
      </c>
      <c r="E16" s="102">
        <v>0</v>
      </c>
      <c r="G16" s="98" t="s">
        <v>88</v>
      </c>
      <c r="H16" s="103">
        <v>4.5256141217706658E-2</v>
      </c>
      <c r="I16" s="80"/>
      <c r="J16" s="97">
        <f t="shared" si="0"/>
        <v>0.40175134414998104</v>
      </c>
      <c r="K16" s="97">
        <f t="shared" si="1"/>
        <v>-5.0974983539529839E-3</v>
      </c>
    </row>
    <row r="17" spans="1:11" x14ac:dyDescent="0.2">
      <c r="A17" s="98" t="s">
        <v>89</v>
      </c>
      <c r="B17" s="99">
        <v>1.131369798971482E-2</v>
      </c>
      <c r="C17" s="100">
        <v>0.10576740616276772</v>
      </c>
      <c r="D17" s="101">
        <v>10695</v>
      </c>
      <c r="E17" s="102">
        <v>0</v>
      </c>
      <c r="G17" s="98" t="s">
        <v>89</v>
      </c>
      <c r="H17" s="103">
        <v>4.9334345463337446E-2</v>
      </c>
      <c r="I17" s="80"/>
      <c r="J17" s="97">
        <f t="shared" si="0"/>
        <v>0.46116467584713444</v>
      </c>
      <c r="K17" s="97">
        <f t="shared" si="1"/>
        <v>-5.2771823129849878E-3</v>
      </c>
    </row>
    <row r="18" spans="1:11" x14ac:dyDescent="0.2">
      <c r="A18" s="98" t="s">
        <v>90</v>
      </c>
      <c r="B18" s="99">
        <v>2.7769985974754559E-2</v>
      </c>
      <c r="C18" s="100">
        <v>0.16432084019700541</v>
      </c>
      <c r="D18" s="101">
        <v>10695</v>
      </c>
      <c r="E18" s="102">
        <v>0</v>
      </c>
      <c r="G18" s="98" t="s">
        <v>90</v>
      </c>
      <c r="H18" s="103">
        <v>5.5998565854597185E-2</v>
      </c>
      <c r="I18" s="80"/>
      <c r="J18" s="97">
        <f t="shared" si="0"/>
        <v>0.33132429459912677</v>
      </c>
      <c r="K18" s="97">
        <f t="shared" si="1"/>
        <v>-9.4636771971475901E-3</v>
      </c>
    </row>
    <row r="19" spans="1:11" x14ac:dyDescent="0.2">
      <c r="A19" s="98" t="s">
        <v>91</v>
      </c>
      <c r="B19" s="99">
        <v>5.7971014492753624E-3</v>
      </c>
      <c r="C19" s="100">
        <v>7.592123557130559E-2</v>
      </c>
      <c r="D19" s="101">
        <v>10695</v>
      </c>
      <c r="E19" s="102">
        <v>0</v>
      </c>
      <c r="G19" s="98" t="s">
        <v>91</v>
      </c>
      <c r="H19" s="103">
        <v>3.8711034007244412E-2</v>
      </c>
      <c r="I19" s="80"/>
      <c r="J19" s="97">
        <f t="shared" si="0"/>
        <v>0.50692829122559846</v>
      </c>
      <c r="K19" s="97">
        <f t="shared" si="1"/>
        <v>-2.9558500946099036E-3</v>
      </c>
    </row>
    <row r="20" spans="1:11" x14ac:dyDescent="0.2">
      <c r="A20" s="98" t="s">
        <v>92</v>
      </c>
      <c r="B20" s="99">
        <v>7.7606358111266946E-3</v>
      </c>
      <c r="C20" s="100">
        <v>8.7756073357010994E-2</v>
      </c>
      <c r="D20" s="101">
        <v>10695</v>
      </c>
      <c r="E20" s="102">
        <v>0</v>
      </c>
      <c r="G20" s="98" t="s">
        <v>92</v>
      </c>
      <c r="H20" s="103">
        <v>1.9198726284115706E-2</v>
      </c>
      <c r="I20" s="80"/>
      <c r="J20" s="97">
        <f t="shared" ref="J20:J62" si="2">((1-B20)/C20)*H20</f>
        <v>0.21707593825317001</v>
      </c>
      <c r="K20" s="97">
        <f t="shared" ref="K20:K62" si="3">((0-B20)/C20)*H20</f>
        <v>-1.6978234899183106E-3</v>
      </c>
    </row>
    <row r="21" spans="1:11" x14ac:dyDescent="0.2">
      <c r="A21" s="98" t="s">
        <v>93</v>
      </c>
      <c r="B21" s="99">
        <v>1.8608565550776134E-2</v>
      </c>
      <c r="C21" s="100">
        <v>0.13513802884058079</v>
      </c>
      <c r="D21" s="101">
        <v>10695</v>
      </c>
      <c r="E21" s="102">
        <v>1</v>
      </c>
      <c r="G21" s="98" t="s">
        <v>93</v>
      </c>
      <c r="H21" s="103">
        <v>1.1340077653872202E-2</v>
      </c>
      <c r="I21" s="80"/>
      <c r="J21" s="97">
        <f t="shared" si="2"/>
        <v>8.2353244094065609E-2</v>
      </c>
      <c r="K21" s="97">
        <f t="shared" si="3"/>
        <v>-1.5615336421838069E-3</v>
      </c>
    </row>
    <row r="22" spans="1:11" x14ac:dyDescent="0.2">
      <c r="A22" s="98" t="s">
        <v>94</v>
      </c>
      <c r="B22" s="99">
        <v>0.69929873772791018</v>
      </c>
      <c r="C22" s="100">
        <v>0.45858442680047695</v>
      </c>
      <c r="D22" s="101">
        <v>10695</v>
      </c>
      <c r="E22" s="102">
        <v>0</v>
      </c>
      <c r="G22" s="98" t="s">
        <v>94</v>
      </c>
      <c r="H22" s="103">
        <v>6.5274340273876824E-2</v>
      </c>
      <c r="I22" s="80"/>
      <c r="J22" s="97">
        <f t="shared" si="2"/>
        <v>4.2801445856495569E-2</v>
      </c>
      <c r="K22" s="97">
        <f t="shared" si="3"/>
        <v>-9.9537317649480803E-2</v>
      </c>
    </row>
    <row r="23" spans="1:11" x14ac:dyDescent="0.2">
      <c r="A23" s="98" t="s">
        <v>95</v>
      </c>
      <c r="B23" s="99">
        <v>0.2997662459093034</v>
      </c>
      <c r="C23" s="100">
        <v>0.45817690050240722</v>
      </c>
      <c r="D23" s="101">
        <v>10695</v>
      </c>
      <c r="E23" s="102">
        <v>0</v>
      </c>
      <c r="G23" s="98" t="s">
        <v>95</v>
      </c>
      <c r="H23" s="103">
        <v>7.8190327034622212E-2</v>
      </c>
      <c r="I23" s="80"/>
      <c r="J23" s="97">
        <f t="shared" si="2"/>
        <v>0.11949861761471568</v>
      </c>
      <c r="K23" s="97">
        <f t="shared" si="3"/>
        <v>-5.1156705577884695E-2</v>
      </c>
    </row>
    <row r="24" spans="1:11" x14ac:dyDescent="0.2">
      <c r="A24" s="98" t="s">
        <v>96</v>
      </c>
      <c r="B24" s="99">
        <v>0.19915848527349228</v>
      </c>
      <c r="C24" s="100">
        <v>0.39938615073306249</v>
      </c>
      <c r="D24" s="101">
        <v>10695</v>
      </c>
      <c r="E24" s="102">
        <v>0</v>
      </c>
      <c r="G24" s="98" t="s">
        <v>96</v>
      </c>
      <c r="H24" s="103">
        <v>1.1799272092076003E-2</v>
      </c>
      <c r="I24" s="80"/>
      <c r="J24" s="97">
        <f t="shared" si="2"/>
        <v>2.3659676024179444E-2</v>
      </c>
      <c r="K24" s="97">
        <f t="shared" si="3"/>
        <v>-5.8838423737889332E-3</v>
      </c>
    </row>
    <row r="25" spans="1:11" x14ac:dyDescent="0.2">
      <c r="A25" s="98" t="s">
        <v>97</v>
      </c>
      <c r="B25" s="99">
        <v>4.4974287050023376E-2</v>
      </c>
      <c r="C25" s="100">
        <v>0.20725736892772226</v>
      </c>
      <c r="D25" s="101">
        <v>10695</v>
      </c>
      <c r="E25" s="102">
        <v>0</v>
      </c>
      <c r="G25" s="98" t="s">
        <v>97</v>
      </c>
      <c r="H25" s="103">
        <v>2.7220638936522622E-2</v>
      </c>
      <c r="I25" s="80"/>
      <c r="J25" s="97">
        <f t="shared" si="2"/>
        <v>0.12543057089744417</v>
      </c>
      <c r="K25" s="97">
        <f t="shared" si="3"/>
        <v>-5.9068048366624874E-3</v>
      </c>
    </row>
    <row r="26" spans="1:11" x14ac:dyDescent="0.2">
      <c r="A26" s="98" t="s">
        <v>98</v>
      </c>
      <c r="B26" s="99">
        <v>0.13707339878447872</v>
      </c>
      <c r="C26" s="100">
        <v>0.34394090035684011</v>
      </c>
      <c r="D26" s="101">
        <v>10695</v>
      </c>
      <c r="E26" s="102">
        <v>0</v>
      </c>
      <c r="G26" s="98" t="s">
        <v>98</v>
      </c>
      <c r="H26" s="103">
        <v>6.9885336436109433E-2</v>
      </c>
      <c r="I26" s="80"/>
      <c r="J26" s="97">
        <f t="shared" si="2"/>
        <v>0.17533801819745051</v>
      </c>
      <c r="K26" s="97">
        <f t="shared" si="3"/>
        <v>-2.7851937878151739E-2</v>
      </c>
    </row>
    <row r="27" spans="1:11" x14ac:dyDescent="0.2">
      <c r="A27" s="98" t="s">
        <v>153</v>
      </c>
      <c r="B27" s="99">
        <v>0.62661305404899947</v>
      </c>
      <c r="C27" s="100">
        <v>0.48370356060750785</v>
      </c>
      <c r="D27" s="101">
        <v>10695</v>
      </c>
      <c r="E27" s="102">
        <v>1</v>
      </c>
      <c r="G27" s="98" t="s">
        <v>153</v>
      </c>
      <c r="H27" s="103">
        <v>6.2063171497878593E-2</v>
      </c>
      <c r="I27" s="80"/>
      <c r="J27" s="97">
        <f t="shared" si="2"/>
        <v>4.790863650563415E-2</v>
      </c>
      <c r="K27" s="97">
        <f t="shared" si="3"/>
        <v>-8.0399642680754946E-2</v>
      </c>
    </row>
    <row r="28" spans="1:11" x14ac:dyDescent="0.2">
      <c r="A28" s="98" t="s">
        <v>154</v>
      </c>
      <c r="B28" s="99">
        <v>1.1594202898550725E-2</v>
      </c>
      <c r="C28" s="100">
        <v>0.10705535468078596</v>
      </c>
      <c r="D28" s="101">
        <v>10695</v>
      </c>
      <c r="E28" s="102">
        <v>0</v>
      </c>
      <c r="G28" s="98" t="s">
        <v>154</v>
      </c>
      <c r="H28" s="103">
        <v>1.3014956008325203E-2</v>
      </c>
      <c r="I28" s="80"/>
      <c r="J28" s="97">
        <f t="shared" si="2"/>
        <v>0.1201626766452419</v>
      </c>
      <c r="K28" s="97">
        <f t="shared" si="3"/>
        <v>-1.4095328638738054E-3</v>
      </c>
    </row>
    <row r="29" spans="1:11" x14ac:dyDescent="0.2">
      <c r="A29" s="98" t="s">
        <v>155</v>
      </c>
      <c r="B29" s="99">
        <v>9.6306685366993917E-3</v>
      </c>
      <c r="C29" s="100">
        <v>9.7666834978104619E-2</v>
      </c>
      <c r="D29" s="101">
        <v>10695</v>
      </c>
      <c r="E29" s="102">
        <v>0</v>
      </c>
      <c r="G29" s="98" t="s">
        <v>155</v>
      </c>
      <c r="H29" s="103">
        <v>-4.1231931281067993E-3</v>
      </c>
      <c r="I29" s="80"/>
      <c r="J29" s="97">
        <f t="shared" si="2"/>
        <v>-4.1810344552402658E-2</v>
      </c>
      <c r="K29" s="97">
        <f t="shared" si="3"/>
        <v>4.0657717984303942E-4</v>
      </c>
    </row>
    <row r="30" spans="1:11" x14ac:dyDescent="0.2">
      <c r="A30" s="98" t="s">
        <v>156</v>
      </c>
      <c r="B30" s="104">
        <v>1.7456517673461753</v>
      </c>
      <c r="C30" s="105">
        <v>4.5070459229809785</v>
      </c>
      <c r="D30" s="101">
        <v>10695</v>
      </c>
      <c r="E30" s="102">
        <v>1</v>
      </c>
      <c r="G30" s="98" t="s">
        <v>156</v>
      </c>
      <c r="H30" s="103">
        <v>-5.5508180674996384E-4</v>
      </c>
      <c r="I30" s="80"/>
      <c r="J30" s="97">
        <f t="shared" si="2"/>
        <v>9.1833484126353223E-5</v>
      </c>
      <c r="K30" s="97">
        <f t="shared" si="3"/>
        <v>2.1499215972796111E-4</v>
      </c>
    </row>
    <row r="31" spans="1:11" x14ac:dyDescent="0.2">
      <c r="A31" s="98" t="s">
        <v>157</v>
      </c>
      <c r="B31" s="99">
        <v>0.67916588741350292</v>
      </c>
      <c r="C31" s="105">
        <v>1.3513985773280122</v>
      </c>
      <c r="D31" s="101">
        <v>10695</v>
      </c>
      <c r="E31" s="102">
        <v>1</v>
      </c>
      <c r="G31" s="98" t="s">
        <v>157</v>
      </c>
      <c r="H31" s="103">
        <v>-2.0935628671101218E-2</v>
      </c>
      <c r="I31" s="80"/>
      <c r="J31" s="97">
        <f t="shared" si="2"/>
        <v>-4.9703055477635476E-3</v>
      </c>
      <c r="K31" s="97">
        <f t="shared" si="3"/>
        <v>1.0521518272633824E-2</v>
      </c>
    </row>
    <row r="32" spans="1:11" x14ac:dyDescent="0.2">
      <c r="A32" s="98" t="s">
        <v>158</v>
      </c>
      <c r="B32" s="99">
        <v>0.55975313259771831</v>
      </c>
      <c r="C32" s="105">
        <v>4.3391532751610047</v>
      </c>
      <c r="D32" s="101">
        <v>10695</v>
      </c>
      <c r="E32" s="102">
        <v>1</v>
      </c>
      <c r="G32" s="98" t="s">
        <v>158</v>
      </c>
      <c r="H32" s="103">
        <v>-3.4312756073752847E-3</v>
      </c>
      <c r="I32" s="80"/>
      <c r="J32" s="97">
        <f t="shared" si="2"/>
        <v>-3.4813435745359314E-4</v>
      </c>
      <c r="K32" s="97">
        <f t="shared" si="3"/>
        <v>4.4263641965106373E-4</v>
      </c>
    </row>
    <row r="33" spans="1:11" x14ac:dyDescent="0.2">
      <c r="A33" s="98" t="s">
        <v>159</v>
      </c>
      <c r="B33" s="104">
        <v>3.9583723105706268</v>
      </c>
      <c r="C33" s="105">
        <v>11.438553919668486</v>
      </c>
      <c r="D33" s="101">
        <v>10695</v>
      </c>
      <c r="E33" s="102">
        <v>5</v>
      </c>
      <c r="G33" s="98" t="s">
        <v>159</v>
      </c>
      <c r="H33" s="103">
        <v>-2.0459244409153105E-2</v>
      </c>
      <c r="I33" s="80"/>
      <c r="J33" s="97">
        <f t="shared" si="2"/>
        <v>5.2914085626821639E-3</v>
      </c>
      <c r="K33" s="97">
        <f t="shared" si="3"/>
        <v>7.0800301448188377E-3</v>
      </c>
    </row>
    <row r="34" spans="1:11" x14ac:dyDescent="0.2">
      <c r="A34" s="98" t="s">
        <v>160</v>
      </c>
      <c r="B34" s="104">
        <v>6.581704237208867</v>
      </c>
      <c r="C34" s="105">
        <v>10.338471322150225</v>
      </c>
      <c r="D34" s="101">
        <v>10695</v>
      </c>
      <c r="E34" s="102">
        <v>4</v>
      </c>
      <c r="G34" s="98" t="s">
        <v>160</v>
      </c>
      <c r="H34" s="103">
        <v>-1.3650434935530023E-3</v>
      </c>
      <c r="I34" s="80"/>
      <c r="J34" s="97">
        <f t="shared" si="2"/>
        <v>7.3698217217228886E-4</v>
      </c>
      <c r="K34" s="97">
        <f t="shared" si="3"/>
        <v>8.6901750418780558E-4</v>
      </c>
    </row>
    <row r="35" spans="1:11" x14ac:dyDescent="0.2">
      <c r="A35" s="98" t="s">
        <v>161</v>
      </c>
      <c r="B35" s="104">
        <v>5.0475121586232703</v>
      </c>
      <c r="C35" s="105">
        <v>10.27898595464516</v>
      </c>
      <c r="D35" s="101">
        <v>10695</v>
      </c>
      <c r="E35" s="102">
        <v>3</v>
      </c>
      <c r="G35" s="98" t="s">
        <v>161</v>
      </c>
      <c r="H35" s="103">
        <v>1.4763951068445131E-2</v>
      </c>
      <c r="I35" s="80"/>
      <c r="J35" s="97">
        <f t="shared" si="2"/>
        <v>-5.8135376118347432E-3</v>
      </c>
      <c r="K35" s="97">
        <f t="shared" si="3"/>
        <v>-7.2498613050073343E-3</v>
      </c>
    </row>
    <row r="36" spans="1:11" x14ac:dyDescent="0.2">
      <c r="A36" s="98" t="s">
        <v>162</v>
      </c>
      <c r="B36" s="99">
        <v>0.84999532404376699</v>
      </c>
      <c r="C36" s="105">
        <v>2.1269638830956112</v>
      </c>
      <c r="D36" s="101">
        <v>10695</v>
      </c>
      <c r="E36" s="102">
        <v>2</v>
      </c>
      <c r="G36" s="98" t="s">
        <v>162</v>
      </c>
      <c r="H36" s="103">
        <v>1.6586378783000181E-3</v>
      </c>
      <c r="I36" s="80"/>
      <c r="J36" s="97">
        <f t="shared" si="2"/>
        <v>1.1697586378430471E-4</v>
      </c>
      <c r="K36" s="97">
        <f t="shared" si="3"/>
        <v>-6.628389189124352E-4</v>
      </c>
    </row>
    <row r="37" spans="1:11" x14ac:dyDescent="0.2">
      <c r="A37" s="98" t="s">
        <v>99</v>
      </c>
      <c r="B37" s="99">
        <v>9.3501636278634859E-4</v>
      </c>
      <c r="C37" s="100">
        <v>3.0565167416043093E-2</v>
      </c>
      <c r="D37" s="101">
        <v>10695</v>
      </c>
      <c r="E37" s="102">
        <v>0</v>
      </c>
      <c r="G37" s="98" t="s">
        <v>99</v>
      </c>
      <c r="H37" s="103">
        <v>7.0721759606218512E-3</v>
      </c>
      <c r="I37" s="80"/>
      <c r="J37" s="97">
        <f t="shared" si="2"/>
        <v>0.23116390184303656</v>
      </c>
      <c r="K37" s="97">
        <f t="shared" si="3"/>
        <v>-2.1634431618440479E-4</v>
      </c>
    </row>
    <row r="38" spans="1:11" x14ac:dyDescent="0.2">
      <c r="A38" s="98" t="s">
        <v>163</v>
      </c>
      <c r="B38" s="99">
        <v>0.25264142122487149</v>
      </c>
      <c r="C38" s="100">
        <v>0.43454733867584172</v>
      </c>
      <c r="D38" s="101">
        <v>10695</v>
      </c>
      <c r="E38" s="102">
        <v>0</v>
      </c>
      <c r="G38" s="98" t="s">
        <v>163</v>
      </c>
      <c r="H38" s="103">
        <v>-2.4677657864528038E-2</v>
      </c>
      <c r="I38" s="80"/>
      <c r="J38" s="97">
        <f t="shared" si="2"/>
        <v>-4.2442002671866486E-2</v>
      </c>
      <c r="K38" s="97">
        <f t="shared" si="3"/>
        <v>1.4347340325207469E-2</v>
      </c>
    </row>
    <row r="39" spans="1:11" x14ac:dyDescent="0.2">
      <c r="A39" s="98" t="s">
        <v>100</v>
      </c>
      <c r="B39" s="106">
        <v>2.294904160822814</v>
      </c>
      <c r="C39" s="107">
        <v>1.5361083870267329</v>
      </c>
      <c r="D39" s="101">
        <v>10695</v>
      </c>
      <c r="E39" s="102">
        <v>0</v>
      </c>
      <c r="G39" s="98" t="s">
        <v>100</v>
      </c>
      <c r="H39" s="103">
        <v>-3.1541482996023731E-2</v>
      </c>
      <c r="I39" s="80"/>
      <c r="J39" s="97">
        <f t="shared" si="2"/>
        <v>2.658874719714838E-2</v>
      </c>
      <c r="K39" s="97">
        <f t="shared" si="3"/>
        <v>4.7122117929584081E-2</v>
      </c>
    </row>
    <row r="40" spans="1:11" x14ac:dyDescent="0.2">
      <c r="A40" s="98" t="s">
        <v>101</v>
      </c>
      <c r="B40" s="108">
        <v>0.58373071528751752</v>
      </c>
      <c r="C40" s="109">
        <v>0.49296236096351576</v>
      </c>
      <c r="D40" s="101">
        <v>10695</v>
      </c>
      <c r="E40" s="102">
        <v>0</v>
      </c>
      <c r="G40" s="98" t="s">
        <v>101</v>
      </c>
      <c r="H40" s="103">
        <v>4.1823021480252992E-2</v>
      </c>
      <c r="I40" s="80"/>
      <c r="J40" s="97">
        <f t="shared" si="2"/>
        <v>3.5316366146234429E-2</v>
      </c>
      <c r="K40" s="97">
        <f t="shared" si="3"/>
        <v>-4.9523826112071324E-2</v>
      </c>
    </row>
    <row r="41" spans="1:11" x14ac:dyDescent="0.2">
      <c r="A41" s="98" t="s">
        <v>102</v>
      </c>
      <c r="B41" s="108">
        <v>2.6928471248246846E-2</v>
      </c>
      <c r="C41" s="109">
        <v>0.16188199086894131</v>
      </c>
      <c r="D41" s="101">
        <v>10695</v>
      </c>
      <c r="E41" s="102">
        <v>0</v>
      </c>
      <c r="G41" s="98" t="s">
        <v>102</v>
      </c>
      <c r="H41" s="103">
        <v>1.4136326506193108E-2</v>
      </c>
      <c r="I41" s="80"/>
      <c r="J41" s="97">
        <f t="shared" si="2"/>
        <v>8.4973360967939629E-2</v>
      </c>
      <c r="K41" s="97">
        <f t="shared" si="3"/>
        <v>-2.3515256998910936E-3</v>
      </c>
    </row>
    <row r="42" spans="1:11" x14ac:dyDescent="0.2">
      <c r="A42" s="98" t="s">
        <v>103</v>
      </c>
      <c r="B42" s="108">
        <v>2.1972884525479196E-2</v>
      </c>
      <c r="C42" s="109">
        <v>0.14660179540631363</v>
      </c>
      <c r="D42" s="101">
        <v>10695</v>
      </c>
      <c r="E42" s="102">
        <v>0</v>
      </c>
      <c r="G42" s="98" t="s">
        <v>103</v>
      </c>
      <c r="H42" s="103">
        <v>-3.9596646645923663E-3</v>
      </c>
      <c r="I42" s="80"/>
      <c r="J42" s="97">
        <f t="shared" si="2"/>
        <v>-2.6416179961673756E-2</v>
      </c>
      <c r="K42" s="97">
        <f t="shared" si="3"/>
        <v>5.9348014254238367E-4</v>
      </c>
    </row>
    <row r="43" spans="1:11" x14ac:dyDescent="0.2">
      <c r="A43" s="98" t="s">
        <v>104</v>
      </c>
      <c r="B43" s="108">
        <v>3.4689107059373545E-2</v>
      </c>
      <c r="C43" s="109">
        <v>0.18299973819144194</v>
      </c>
      <c r="D43" s="101">
        <v>10695</v>
      </c>
      <c r="E43" s="102">
        <v>0</v>
      </c>
      <c r="G43" s="98" t="s">
        <v>104</v>
      </c>
      <c r="H43" s="103">
        <v>1.8941558031085914E-3</v>
      </c>
      <c r="I43" s="80"/>
      <c r="J43" s="97">
        <f t="shared" si="2"/>
        <v>9.9915401395526803E-3</v>
      </c>
      <c r="K43" s="97">
        <f t="shared" si="3"/>
        <v>-3.5905282756432051E-4</v>
      </c>
    </row>
    <row r="44" spans="1:11" x14ac:dyDescent="0.2">
      <c r="A44" s="98" t="s">
        <v>105</v>
      </c>
      <c r="B44" s="108">
        <v>2.3655913978494623E-2</v>
      </c>
      <c r="C44" s="109">
        <v>0.15198181291593202</v>
      </c>
      <c r="D44" s="101">
        <v>10695</v>
      </c>
      <c r="E44" s="102">
        <v>0</v>
      </c>
      <c r="G44" s="98" t="s">
        <v>105</v>
      </c>
      <c r="H44" s="103">
        <v>-6.1388845767671096E-3</v>
      </c>
      <c r="I44" s="80"/>
      <c r="J44" s="97">
        <f t="shared" si="2"/>
        <v>-3.9436716382706689E-2</v>
      </c>
      <c r="K44" s="97">
        <f t="shared" si="3"/>
        <v>9.5551515464707833E-4</v>
      </c>
    </row>
    <row r="45" spans="1:11" x14ac:dyDescent="0.2">
      <c r="A45" s="98" t="s">
        <v>106</v>
      </c>
      <c r="B45" s="108">
        <v>0.12192613370733987</v>
      </c>
      <c r="C45" s="109">
        <v>0.32721577416431175</v>
      </c>
      <c r="D45" s="101">
        <v>10695</v>
      </c>
      <c r="E45" s="102">
        <v>0</v>
      </c>
      <c r="G45" s="98" t="s">
        <v>106</v>
      </c>
      <c r="H45" s="103">
        <v>-4.3301333511202855E-2</v>
      </c>
      <c r="I45" s="80"/>
      <c r="J45" s="97">
        <f t="shared" si="2"/>
        <v>-0.11619784965720249</v>
      </c>
      <c r="K45" s="97">
        <f t="shared" si="3"/>
        <v>1.6134809493450329E-2</v>
      </c>
    </row>
    <row r="46" spans="1:11" x14ac:dyDescent="0.2">
      <c r="A46" s="98" t="s">
        <v>49</v>
      </c>
      <c r="B46" s="108">
        <v>0.10528284244974287</v>
      </c>
      <c r="C46" s="109">
        <v>0.30693187201783179</v>
      </c>
      <c r="D46" s="101">
        <v>10695</v>
      </c>
      <c r="E46" s="102">
        <v>0</v>
      </c>
      <c r="G46" s="98" t="s">
        <v>49</v>
      </c>
      <c r="H46" s="103">
        <v>-3.654799204124945E-2</v>
      </c>
      <c r="I46" s="80"/>
      <c r="J46" s="97">
        <f t="shared" si="2"/>
        <v>-0.10653867693289394</v>
      </c>
      <c r="K46" s="97">
        <f t="shared" si="3"/>
        <v>1.2536581693639729E-2</v>
      </c>
    </row>
    <row r="47" spans="1:11" x14ac:dyDescent="0.2">
      <c r="A47" s="98" t="s">
        <v>47</v>
      </c>
      <c r="B47" s="108">
        <v>3.2725572697522199E-3</v>
      </c>
      <c r="C47" s="109">
        <v>5.7115257639964369E-2</v>
      </c>
      <c r="D47" s="101">
        <v>10695</v>
      </c>
      <c r="E47" s="102">
        <v>0</v>
      </c>
      <c r="G47" s="98" t="s">
        <v>47</v>
      </c>
      <c r="H47" s="103">
        <v>-2.3195926370885669E-3</v>
      </c>
      <c r="I47" s="80"/>
      <c r="J47" s="97">
        <f t="shared" si="2"/>
        <v>-4.0479579938434138E-2</v>
      </c>
      <c r="K47" s="97">
        <f t="shared" si="3"/>
        <v>1.3290668835320776E-4</v>
      </c>
    </row>
    <row r="48" spans="1:11" x14ac:dyDescent="0.2">
      <c r="A48" s="98" t="s">
        <v>48</v>
      </c>
      <c r="B48" s="108">
        <v>1.1968209443665265E-2</v>
      </c>
      <c r="C48" s="109">
        <v>0.10874776854695949</v>
      </c>
      <c r="D48" s="101">
        <v>10695</v>
      </c>
      <c r="E48" s="102">
        <v>0</v>
      </c>
      <c r="G48" s="98" t="s">
        <v>48</v>
      </c>
      <c r="H48" s="103">
        <v>2.4584521811716002E-2</v>
      </c>
      <c r="I48" s="80"/>
      <c r="J48" s="97">
        <f t="shared" si="2"/>
        <v>0.22336356350256503</v>
      </c>
      <c r="K48" s="97">
        <f t="shared" si="3"/>
        <v>-2.7056436196014311E-3</v>
      </c>
    </row>
    <row r="49" spans="1:11" x14ac:dyDescent="0.2">
      <c r="A49" s="98" t="s">
        <v>50</v>
      </c>
      <c r="B49" s="108">
        <v>9.0696587190275835E-3</v>
      </c>
      <c r="C49" s="109">
        <v>9.48063311437298E-2</v>
      </c>
      <c r="D49" s="101">
        <v>10695</v>
      </c>
      <c r="E49" s="102">
        <v>0</v>
      </c>
      <c r="G49" s="98" t="s">
        <v>50</v>
      </c>
      <c r="H49" s="103">
        <v>1.9030029257236576E-2</v>
      </c>
      <c r="I49" s="80"/>
      <c r="J49" s="97">
        <f t="shared" si="2"/>
        <v>0.19890478999626918</v>
      </c>
      <c r="K49" s="97">
        <f t="shared" si="3"/>
        <v>-1.8205099669407539E-3</v>
      </c>
    </row>
    <row r="50" spans="1:11" x14ac:dyDescent="0.2">
      <c r="A50" s="98" t="s">
        <v>51</v>
      </c>
      <c r="B50" s="108">
        <v>5.7503506311360447E-2</v>
      </c>
      <c r="C50" s="109">
        <v>0.23281306028993701</v>
      </c>
      <c r="D50" s="101">
        <v>10695</v>
      </c>
      <c r="E50" s="102">
        <v>0</v>
      </c>
      <c r="G50" s="98" t="s">
        <v>51</v>
      </c>
      <c r="H50" s="103">
        <v>-2.9951128088246473E-3</v>
      </c>
      <c r="I50" s="80"/>
      <c r="J50" s="97">
        <f t="shared" si="2"/>
        <v>-1.2125107229824846E-2</v>
      </c>
      <c r="K50" s="97">
        <f t="shared" si="3"/>
        <v>7.3977588753395629E-4</v>
      </c>
    </row>
    <row r="51" spans="1:11" x14ac:dyDescent="0.2">
      <c r="A51" s="98" t="s">
        <v>107</v>
      </c>
      <c r="B51" s="108">
        <v>0.11051893408134643</v>
      </c>
      <c r="C51" s="109">
        <v>0.31355014237266871</v>
      </c>
      <c r="D51" s="101">
        <v>10695</v>
      </c>
      <c r="E51" s="102">
        <v>0</v>
      </c>
      <c r="G51" s="98" t="s">
        <v>107</v>
      </c>
      <c r="H51" s="103">
        <v>5.2943890716542111E-2</v>
      </c>
      <c r="I51" s="80"/>
      <c r="J51" s="97">
        <f t="shared" si="2"/>
        <v>0.15019157061156391</v>
      </c>
      <c r="K51" s="97">
        <f t="shared" si="3"/>
        <v>-1.8661456581821563E-2</v>
      </c>
    </row>
    <row r="52" spans="1:11" x14ac:dyDescent="0.2">
      <c r="A52" s="98" t="s">
        <v>108</v>
      </c>
      <c r="B52" s="108">
        <v>1.1781206171107996E-2</v>
      </c>
      <c r="C52" s="109">
        <v>0.10790504176534259</v>
      </c>
      <c r="D52" s="101">
        <v>10695</v>
      </c>
      <c r="E52" s="102">
        <v>0</v>
      </c>
      <c r="G52" s="98" t="s">
        <v>108</v>
      </c>
      <c r="H52" s="103">
        <v>2.183274069699731E-2</v>
      </c>
      <c r="I52" s="80"/>
      <c r="J52" s="97">
        <f t="shared" si="2"/>
        <v>0.19994918054417885</v>
      </c>
      <c r="K52" s="97">
        <f t="shared" si="3"/>
        <v>-2.383725683467361E-3</v>
      </c>
    </row>
    <row r="53" spans="1:11" x14ac:dyDescent="0.2">
      <c r="A53" s="98" t="s">
        <v>52</v>
      </c>
      <c r="B53" s="108">
        <v>4.3384759233286586E-2</v>
      </c>
      <c r="C53" s="109">
        <v>0.20373120236266398</v>
      </c>
      <c r="D53" s="101">
        <v>10695</v>
      </c>
      <c r="E53" s="102">
        <v>0</v>
      </c>
      <c r="G53" s="98" t="s">
        <v>52</v>
      </c>
      <c r="H53" s="103">
        <v>2.2425710615506505E-2</v>
      </c>
      <c r="I53" s="80"/>
      <c r="J53" s="97">
        <f t="shared" si="2"/>
        <v>0.10529941565666064</v>
      </c>
      <c r="K53" s="97">
        <f t="shared" si="3"/>
        <v>-4.7755770564647188E-3</v>
      </c>
    </row>
    <row r="54" spans="1:11" x14ac:dyDescent="0.2">
      <c r="A54" s="98" t="s">
        <v>109</v>
      </c>
      <c r="B54" s="108">
        <v>0.1283777466105657</v>
      </c>
      <c r="C54" s="109">
        <v>0.33452558094626894</v>
      </c>
      <c r="D54" s="101">
        <v>10695</v>
      </c>
      <c r="E54" s="102">
        <v>0</v>
      </c>
      <c r="G54" s="98" t="s">
        <v>109</v>
      </c>
      <c r="H54" s="103">
        <v>1.4020412540099118E-2</v>
      </c>
      <c r="I54" s="80"/>
      <c r="J54" s="97">
        <f t="shared" si="2"/>
        <v>3.6530849261460566E-2</v>
      </c>
      <c r="K54" s="97">
        <f t="shared" si="3"/>
        <v>-5.380482303795898E-3</v>
      </c>
    </row>
    <row r="55" spans="1:11" x14ac:dyDescent="0.2">
      <c r="A55" s="98" t="s">
        <v>110</v>
      </c>
      <c r="B55" s="108">
        <v>9.3501636278634881E-5</v>
      </c>
      <c r="C55" s="109">
        <v>9.6696244124906752E-3</v>
      </c>
      <c r="D55" s="101">
        <v>10695</v>
      </c>
      <c r="E55" s="102">
        <v>0</v>
      </c>
      <c r="G55" s="98" t="s">
        <v>110</v>
      </c>
      <c r="H55" s="103">
        <v>-2.2949722098217682E-3</v>
      </c>
      <c r="I55" s="80"/>
      <c r="J55" s="97">
        <f t="shared" si="2"/>
        <v>-0.23731610745922016</v>
      </c>
      <c r="K55" s="97">
        <f t="shared" si="3"/>
        <v>2.2191519306080063E-5</v>
      </c>
    </row>
    <row r="56" spans="1:11" x14ac:dyDescent="0.2">
      <c r="A56" s="98" t="s">
        <v>111</v>
      </c>
      <c r="B56" s="108">
        <v>0.43927068723702667</v>
      </c>
      <c r="C56" s="109">
        <v>0.49632145157684665</v>
      </c>
      <c r="D56" s="101">
        <v>10695</v>
      </c>
      <c r="E56" s="102">
        <v>0</v>
      </c>
      <c r="G56" s="98" t="s">
        <v>111</v>
      </c>
      <c r="H56" s="103">
        <v>-2.378669386308753E-2</v>
      </c>
      <c r="I56" s="80"/>
      <c r="J56" s="97">
        <f t="shared" si="2"/>
        <v>-2.6873503976861994E-2</v>
      </c>
      <c r="K56" s="97">
        <f t="shared" si="3"/>
        <v>2.1052479853809848E-2</v>
      </c>
    </row>
    <row r="57" spans="1:11" x14ac:dyDescent="0.2">
      <c r="A57" s="98" t="s">
        <v>112</v>
      </c>
      <c r="B57" s="108">
        <v>0.26638616175783075</v>
      </c>
      <c r="C57" s="109">
        <v>0.4420891864860787</v>
      </c>
      <c r="D57" s="101">
        <v>10695</v>
      </c>
      <c r="E57" s="102">
        <v>0</v>
      </c>
      <c r="G57" s="98" t="s">
        <v>112</v>
      </c>
      <c r="H57" s="103">
        <v>-3.7095415481738322E-2</v>
      </c>
      <c r="I57" s="80"/>
      <c r="J57" s="97">
        <f t="shared" si="2"/>
        <v>-6.1557058993124664E-2</v>
      </c>
      <c r="K57" s="97">
        <f t="shared" si="3"/>
        <v>2.235228920104667E-2</v>
      </c>
    </row>
    <row r="58" spans="1:11" x14ac:dyDescent="0.2">
      <c r="A58" s="98" t="s">
        <v>53</v>
      </c>
      <c r="B58" s="108">
        <v>1.8700327255726976E-4</v>
      </c>
      <c r="C58" s="109">
        <v>1.3674274599050955E-2</v>
      </c>
      <c r="D58" s="101">
        <v>10695</v>
      </c>
      <c r="E58" s="102">
        <v>0</v>
      </c>
      <c r="G58" s="98" t="s">
        <v>53</v>
      </c>
      <c r="H58" s="103">
        <v>8.8407556333349401E-4</v>
      </c>
      <c r="I58" s="80"/>
      <c r="J58" s="97">
        <f t="shared" si="2"/>
        <v>6.4640375027375088E-2</v>
      </c>
      <c r="K58" s="97">
        <f t="shared" si="3"/>
        <v>-1.2090222580636881E-5</v>
      </c>
    </row>
    <row r="59" spans="1:11" x14ac:dyDescent="0.2">
      <c r="A59" s="98" t="s">
        <v>54</v>
      </c>
      <c r="B59" s="108">
        <v>5.1145395044413275E-2</v>
      </c>
      <c r="C59" s="109">
        <v>0.22030452021284733</v>
      </c>
      <c r="D59" s="101">
        <v>10695</v>
      </c>
      <c r="E59" s="102">
        <v>0</v>
      </c>
      <c r="G59" s="98" t="s">
        <v>54</v>
      </c>
      <c r="H59" s="103">
        <v>2.166743945862095E-2</v>
      </c>
      <c r="I59" s="80"/>
      <c r="J59" s="97">
        <f t="shared" si="2"/>
        <v>9.3321960384859751E-2</v>
      </c>
      <c r="K59" s="97">
        <f t="shared" si="3"/>
        <v>-5.0302633356837101E-3</v>
      </c>
    </row>
    <row r="60" spans="1:11" x14ac:dyDescent="0.2">
      <c r="A60" s="98" t="s">
        <v>113</v>
      </c>
      <c r="B60" s="108">
        <v>5.5165965404394583E-3</v>
      </c>
      <c r="C60" s="109">
        <v>7.4072104845888262E-2</v>
      </c>
      <c r="D60" s="101">
        <v>10695</v>
      </c>
      <c r="E60" s="102">
        <v>0</v>
      </c>
      <c r="G60" s="98" t="s">
        <v>113</v>
      </c>
      <c r="H60" s="103">
        <v>1.1719089875414356E-2</v>
      </c>
      <c r="I60" s="80"/>
      <c r="J60" s="97">
        <f t="shared" si="2"/>
        <v>0.15733912798884753</v>
      </c>
      <c r="K60" s="97">
        <f t="shared" si="3"/>
        <v>-8.7279132675272713E-4</v>
      </c>
    </row>
    <row r="61" spans="1:11" x14ac:dyDescent="0.2">
      <c r="A61" s="98" t="s">
        <v>114</v>
      </c>
      <c r="B61" s="108">
        <v>9.3501636278634868E-3</v>
      </c>
      <c r="C61" s="109">
        <v>9.6247619347954838E-2</v>
      </c>
      <c r="D61" s="101">
        <v>10695</v>
      </c>
      <c r="E61" s="102">
        <v>0</v>
      </c>
      <c r="G61" s="98" t="s">
        <v>114</v>
      </c>
      <c r="H61" s="103">
        <v>2.0690187731847526E-2</v>
      </c>
      <c r="I61" s="80"/>
      <c r="J61" s="97">
        <f t="shared" si="2"/>
        <v>0.21295831761784839</v>
      </c>
      <c r="K61" s="97">
        <f t="shared" si="3"/>
        <v>-2.0099888401873371E-3</v>
      </c>
    </row>
    <row r="62" spans="1:11" x14ac:dyDescent="0.2">
      <c r="A62" s="98" t="s">
        <v>55</v>
      </c>
      <c r="B62" s="108">
        <v>3.4595605423094903E-3</v>
      </c>
      <c r="C62" s="109">
        <v>5.8718943866513558E-2</v>
      </c>
      <c r="D62" s="101">
        <v>10695</v>
      </c>
      <c r="E62" s="102">
        <v>0</v>
      </c>
      <c r="G62" s="98" t="s">
        <v>55</v>
      </c>
      <c r="H62" s="103">
        <v>1.0909663885657136E-2</v>
      </c>
      <c r="I62" s="80"/>
      <c r="J62" s="97">
        <f t="shared" si="2"/>
        <v>0.1851518526570185</v>
      </c>
      <c r="K62" s="97">
        <f t="shared" si="3"/>
        <v>-6.4276773769090677E-4</v>
      </c>
    </row>
    <row r="63" spans="1:11" x14ac:dyDescent="0.2">
      <c r="A63" s="98" t="s">
        <v>115</v>
      </c>
      <c r="B63" s="108">
        <v>7.3866292660121555E-3</v>
      </c>
      <c r="C63" s="109">
        <v>8.5631493029521361E-2</v>
      </c>
      <c r="D63" s="101">
        <v>10695</v>
      </c>
      <c r="E63" s="102">
        <v>0</v>
      </c>
      <c r="G63" s="98" t="s">
        <v>115</v>
      </c>
      <c r="H63" s="103">
        <v>8.3493928119965088E-3</v>
      </c>
      <c r="I63" s="80"/>
      <c r="J63" s="97">
        <f t="shared" si="0"/>
        <v>9.6783538970187072E-2</v>
      </c>
      <c r="K63" s="97">
        <f t="shared" si="1"/>
        <v>-7.2022415021145243E-4</v>
      </c>
    </row>
    <row r="64" spans="1:11" x14ac:dyDescent="0.2">
      <c r="A64" s="98" t="s">
        <v>116</v>
      </c>
      <c r="B64" s="108">
        <v>2.5432445067788686E-2</v>
      </c>
      <c r="C64" s="109">
        <v>0.1574419052218218</v>
      </c>
      <c r="D64" s="101">
        <v>10695</v>
      </c>
      <c r="E64" s="102">
        <v>0</v>
      </c>
      <c r="G64" s="98" t="s">
        <v>116</v>
      </c>
      <c r="H64" s="103">
        <v>3.546838262006957E-3</v>
      </c>
      <c r="I64" s="80"/>
      <c r="J64" s="97">
        <f t="shared" si="0"/>
        <v>2.1954977538375449E-2</v>
      </c>
      <c r="K64" s="97">
        <f t="shared" si="1"/>
        <v>-5.7294002594628437E-4</v>
      </c>
    </row>
    <row r="65" spans="1:11" x14ac:dyDescent="0.2">
      <c r="A65" s="98" t="s">
        <v>117</v>
      </c>
      <c r="B65" s="108">
        <v>0.72379616643291256</v>
      </c>
      <c r="C65" s="109">
        <v>0.44713976566983671</v>
      </c>
      <c r="D65" s="101">
        <v>10695</v>
      </c>
      <c r="E65" s="102">
        <v>0</v>
      </c>
      <c r="G65" s="98" t="s">
        <v>117</v>
      </c>
      <c r="H65" s="103">
        <v>-8.1481553761949807E-2</v>
      </c>
      <c r="I65" s="80"/>
      <c r="J65" s="97">
        <f t="shared" si="0"/>
        <v>-5.0332176294673618E-2</v>
      </c>
      <c r="K65" s="97">
        <f t="shared" si="1"/>
        <v>0.13189620064220328</v>
      </c>
    </row>
    <row r="66" spans="1:11" ht="24" x14ac:dyDescent="0.2">
      <c r="A66" s="98" t="s">
        <v>118</v>
      </c>
      <c r="B66" s="108">
        <v>9.1351098644226275E-2</v>
      </c>
      <c r="C66" s="109">
        <v>0.28812121988904693</v>
      </c>
      <c r="D66" s="101">
        <v>10695</v>
      </c>
      <c r="E66" s="102">
        <v>0</v>
      </c>
      <c r="G66" s="98" t="s">
        <v>118</v>
      </c>
      <c r="H66" s="103">
        <v>7.0044136320217771E-3</v>
      </c>
      <c r="I66" s="80"/>
      <c r="J66" s="97">
        <f t="shared" si="0"/>
        <v>2.2089843829721838E-2</v>
      </c>
      <c r="K66" s="97">
        <f t="shared" si="1"/>
        <v>-2.2208044270053753E-3</v>
      </c>
    </row>
    <row r="67" spans="1:11" x14ac:dyDescent="0.2">
      <c r="A67" s="98" t="s">
        <v>119</v>
      </c>
      <c r="B67" s="108">
        <v>0.16559139784946236</v>
      </c>
      <c r="C67" s="109">
        <v>0.37173082629747528</v>
      </c>
      <c r="D67" s="101">
        <v>10695</v>
      </c>
      <c r="E67" s="102">
        <v>0</v>
      </c>
      <c r="G67" s="98" t="s">
        <v>119</v>
      </c>
      <c r="H67" s="103">
        <v>9.19484215159595E-2</v>
      </c>
      <c r="I67" s="80"/>
      <c r="J67" s="97">
        <f t="shared" si="0"/>
        <v>0.20639276713006158</v>
      </c>
      <c r="K67" s="97">
        <f t="shared" si="1"/>
        <v>-4.0959389353130773E-2</v>
      </c>
    </row>
    <row r="68" spans="1:11" x14ac:dyDescent="0.2">
      <c r="A68" s="98" t="s">
        <v>120</v>
      </c>
      <c r="B68" s="108">
        <v>5.6100981767180918E-4</v>
      </c>
      <c r="C68" s="109">
        <v>2.3680108033254328E-2</v>
      </c>
      <c r="D68" s="101">
        <v>10695</v>
      </c>
      <c r="E68" s="102">
        <v>0</v>
      </c>
      <c r="G68" s="98" t="s">
        <v>120</v>
      </c>
      <c r="H68" s="103">
        <v>1.2905002709092698E-2</v>
      </c>
      <c r="I68" s="80"/>
      <c r="J68" s="97">
        <f t="shared" si="0"/>
        <v>0.54466655548037601</v>
      </c>
      <c r="K68" s="97">
        <f t="shared" si="1"/>
        <v>-3.0573480520930445E-4</v>
      </c>
    </row>
    <row r="69" spans="1:11" x14ac:dyDescent="0.2">
      <c r="A69" s="98" t="s">
        <v>121</v>
      </c>
      <c r="B69" s="108">
        <v>5.0490883590462825E-3</v>
      </c>
      <c r="C69" s="109">
        <v>7.0880637864443888E-2</v>
      </c>
      <c r="D69" s="101">
        <v>10695</v>
      </c>
      <c r="E69" s="102">
        <v>0</v>
      </c>
      <c r="G69" s="98" t="s">
        <v>121</v>
      </c>
      <c r="H69" s="103">
        <v>3.1121925262688865E-2</v>
      </c>
      <c r="I69" s="80"/>
      <c r="J69" s="97">
        <f t="shared" si="0"/>
        <v>0.43685820056180524</v>
      </c>
      <c r="K69" s="97">
        <f t="shared" si="1"/>
        <v>-2.2169291260537051E-3</v>
      </c>
    </row>
    <row r="70" spans="1:11" x14ac:dyDescent="0.2">
      <c r="A70" s="98" t="s">
        <v>65</v>
      </c>
      <c r="B70" s="108">
        <v>1.0285179990649836E-3</v>
      </c>
      <c r="C70" s="109">
        <v>3.2055517902215093E-2</v>
      </c>
      <c r="D70" s="101">
        <v>10695</v>
      </c>
      <c r="E70" s="102">
        <v>0</v>
      </c>
      <c r="G70" s="98" t="s">
        <v>65</v>
      </c>
      <c r="H70" s="103">
        <v>4.4060268071585322E-3</v>
      </c>
      <c r="I70" s="80"/>
      <c r="J70" s="97">
        <f t="shared" si="0"/>
        <v>0.13730850154128552</v>
      </c>
      <c r="K70" s="97">
        <f t="shared" si="1"/>
        <v>-1.4136966650637783E-4</v>
      </c>
    </row>
    <row r="71" spans="1:11" x14ac:dyDescent="0.2">
      <c r="A71" s="98" t="s">
        <v>66</v>
      </c>
      <c r="B71" s="108">
        <v>1.2622720897615711E-2</v>
      </c>
      <c r="C71" s="109">
        <v>0.11164476374144475</v>
      </c>
      <c r="D71" s="101">
        <v>10695</v>
      </c>
      <c r="E71" s="102">
        <v>0</v>
      </c>
      <c r="G71" s="98" t="s">
        <v>66</v>
      </c>
      <c r="H71" s="103">
        <v>-2.1651810746017484E-2</v>
      </c>
      <c r="I71" s="80"/>
      <c r="J71" s="97">
        <f t="shared" si="0"/>
        <v>-0.19148686660802511</v>
      </c>
      <c r="K71" s="97">
        <f t="shared" si="1"/>
        <v>2.447985510613958E-3</v>
      </c>
    </row>
    <row r="72" spans="1:11" x14ac:dyDescent="0.2">
      <c r="A72" s="98" t="s">
        <v>122</v>
      </c>
      <c r="B72" s="108">
        <v>0.15427769985974754</v>
      </c>
      <c r="C72" s="109">
        <v>0.36123163213449677</v>
      </c>
      <c r="D72" s="101">
        <v>10695</v>
      </c>
      <c r="E72" s="102">
        <v>0</v>
      </c>
      <c r="G72" s="98" t="s">
        <v>122</v>
      </c>
      <c r="H72" s="103">
        <v>-6.7215050098960701E-3</v>
      </c>
      <c r="I72" s="80"/>
      <c r="J72" s="97">
        <f t="shared" ref="J72:J116" si="4">((1-B72)/C72)*H72</f>
        <v>-1.5736514113628412E-2</v>
      </c>
      <c r="K72" s="97">
        <f t="shared" ref="K72:K116" si="5">((0-B72)/C72)*H72</f>
        <v>2.87067421641646E-3</v>
      </c>
    </row>
    <row r="73" spans="1:11" x14ac:dyDescent="0.2">
      <c r="A73" s="98" t="s">
        <v>123</v>
      </c>
      <c r="B73" s="108">
        <v>2.6086956521739129E-2</v>
      </c>
      <c r="C73" s="109">
        <v>0.15940138953543417</v>
      </c>
      <c r="D73" s="101">
        <v>10695</v>
      </c>
      <c r="E73" s="102">
        <v>0</v>
      </c>
      <c r="G73" s="98" t="s">
        <v>123</v>
      </c>
      <c r="H73" s="103">
        <v>-2.4611385051411992E-2</v>
      </c>
      <c r="I73" s="80"/>
      <c r="J73" s="97">
        <f t="shared" si="4"/>
        <v>-0.15037101614668016</v>
      </c>
      <c r="K73" s="97">
        <f t="shared" si="5"/>
        <v>4.0277950753575048E-3</v>
      </c>
    </row>
    <row r="74" spans="1:11" x14ac:dyDescent="0.2">
      <c r="A74" s="98" t="s">
        <v>124</v>
      </c>
      <c r="B74" s="108">
        <v>0.67732585320243111</v>
      </c>
      <c r="C74" s="109">
        <v>0.46752110005615877</v>
      </c>
      <c r="D74" s="101">
        <v>10695</v>
      </c>
      <c r="E74" s="102">
        <v>0</v>
      </c>
      <c r="G74" s="98" t="s">
        <v>124</v>
      </c>
      <c r="H74" s="103">
        <v>-2.2940767878666106E-2</v>
      </c>
      <c r="I74" s="80"/>
      <c r="J74" s="97">
        <f t="shared" si="4"/>
        <v>-1.5833280468497534E-2</v>
      </c>
      <c r="K74" s="97">
        <f t="shared" si="5"/>
        <v>3.3235666100781276E-2</v>
      </c>
    </row>
    <row r="75" spans="1:11" x14ac:dyDescent="0.2">
      <c r="A75" s="98" t="s">
        <v>70</v>
      </c>
      <c r="B75" s="108">
        <v>2.4964936886395513E-2</v>
      </c>
      <c r="C75" s="109">
        <v>0.15602552679999512</v>
      </c>
      <c r="D75" s="101">
        <v>10695</v>
      </c>
      <c r="E75" s="102">
        <v>0</v>
      </c>
      <c r="G75" s="98" t="s">
        <v>70</v>
      </c>
      <c r="H75" s="103">
        <v>4.3485043439440863E-3</v>
      </c>
      <c r="I75" s="80"/>
      <c r="J75" s="97">
        <f t="shared" si="4"/>
        <v>2.717468285098229E-2</v>
      </c>
      <c r="K75" s="97">
        <f t="shared" si="5"/>
        <v>-6.9578445734678486E-4</v>
      </c>
    </row>
    <row r="76" spans="1:11" x14ac:dyDescent="0.2">
      <c r="A76" s="98" t="s">
        <v>71</v>
      </c>
      <c r="B76" s="108">
        <v>6.7321178120617114E-3</v>
      </c>
      <c r="C76" s="109">
        <v>8.1776657346071702E-2</v>
      </c>
      <c r="D76" s="101">
        <v>10695</v>
      </c>
      <c r="E76" s="102">
        <v>0</v>
      </c>
      <c r="G76" s="98" t="s">
        <v>71</v>
      </c>
      <c r="H76" s="103">
        <v>7.2001180528782557E-4</v>
      </c>
      <c r="I76" s="80"/>
      <c r="J76" s="97">
        <f t="shared" si="4"/>
        <v>8.7453391248561094E-3</v>
      </c>
      <c r="K76" s="97">
        <f t="shared" si="5"/>
        <v>-5.927369076434528E-5</v>
      </c>
    </row>
    <row r="77" spans="1:11" x14ac:dyDescent="0.2">
      <c r="A77" s="98" t="s">
        <v>72</v>
      </c>
      <c r="B77" s="108">
        <v>9.3501636278634881E-5</v>
      </c>
      <c r="C77" s="109">
        <v>9.6696244124906596E-3</v>
      </c>
      <c r="D77" s="101">
        <v>10695</v>
      </c>
      <c r="E77" s="102">
        <v>0</v>
      </c>
      <c r="G77" s="98" t="s">
        <v>72</v>
      </c>
      <c r="H77" s="103">
        <v>3.1583031616930529E-3</v>
      </c>
      <c r="I77" s="80"/>
      <c r="J77" s="97">
        <f t="shared" si="4"/>
        <v>0.32659053965945556</v>
      </c>
      <c r="K77" s="97">
        <f t="shared" si="5"/>
        <v>-3.053960535435343E-5</v>
      </c>
    </row>
    <row r="78" spans="1:11" x14ac:dyDescent="0.2">
      <c r="A78" s="98" t="s">
        <v>125</v>
      </c>
      <c r="B78" s="108">
        <v>7.5175315568022441E-2</v>
      </c>
      <c r="C78" s="109">
        <v>0.26368634532667434</v>
      </c>
      <c r="D78" s="101">
        <v>10695</v>
      </c>
      <c r="E78" s="102">
        <v>0</v>
      </c>
      <c r="G78" s="98" t="s">
        <v>125</v>
      </c>
      <c r="H78" s="103">
        <v>7.5858103777147731E-2</v>
      </c>
      <c r="I78" s="80"/>
      <c r="J78" s="97">
        <f t="shared" si="4"/>
        <v>0.2660564270038141</v>
      </c>
      <c r="K78" s="97">
        <f t="shared" si="5"/>
        <v>-2.1626667405830205E-2</v>
      </c>
    </row>
    <row r="79" spans="1:11" x14ac:dyDescent="0.2">
      <c r="A79" s="98" t="s">
        <v>126</v>
      </c>
      <c r="B79" s="108">
        <v>1.9635343618513322E-3</v>
      </c>
      <c r="C79" s="109">
        <v>4.4270330301214841E-2</v>
      </c>
      <c r="D79" s="101">
        <v>10695</v>
      </c>
      <c r="E79" s="102">
        <v>0</v>
      </c>
      <c r="G79" s="98" t="s">
        <v>126</v>
      </c>
      <c r="H79" s="103">
        <v>5.0540646111645882E-3</v>
      </c>
      <c r="I79" s="80"/>
      <c r="J79" s="97">
        <f t="shared" si="4"/>
        <v>0.11393953348243102</v>
      </c>
      <c r="K79" s="97">
        <f t="shared" si="5"/>
        <v>-2.2416434355734043E-4</v>
      </c>
    </row>
    <row r="80" spans="1:11" x14ac:dyDescent="0.2">
      <c r="A80" s="98" t="s">
        <v>69</v>
      </c>
      <c r="B80" s="108">
        <v>5.7971014492753624E-3</v>
      </c>
      <c r="C80" s="109">
        <v>7.5921235571307727E-2</v>
      </c>
      <c r="D80" s="101">
        <v>10695</v>
      </c>
      <c r="E80" s="102">
        <v>0</v>
      </c>
      <c r="G80" s="98" t="s">
        <v>69</v>
      </c>
      <c r="H80" s="103">
        <v>-1.5972965743702983E-2</v>
      </c>
      <c r="I80" s="80"/>
      <c r="J80" s="97">
        <f t="shared" si="4"/>
        <v>-0.20916899891500806</v>
      </c>
      <c r="K80" s="97">
        <f t="shared" si="5"/>
        <v>1.219644308542321E-3</v>
      </c>
    </row>
    <row r="81" spans="1:11" x14ac:dyDescent="0.2">
      <c r="A81" s="98" t="s">
        <v>73</v>
      </c>
      <c r="B81" s="108">
        <v>1.4025245441795233E-3</v>
      </c>
      <c r="C81" s="109">
        <v>3.7425772346648456E-2</v>
      </c>
      <c r="D81" s="101">
        <v>10695</v>
      </c>
      <c r="E81" s="102">
        <v>0</v>
      </c>
      <c r="G81" s="98" t="s">
        <v>73</v>
      </c>
      <c r="H81" s="103">
        <v>8.7914027372137785E-4</v>
      </c>
      <c r="I81" s="80"/>
      <c r="J81" s="97">
        <f t="shared" si="4"/>
        <v>2.3457291669982734E-2</v>
      </c>
      <c r="K81" s="97">
        <f t="shared" si="5"/>
        <v>-3.2945634367953286E-5</v>
      </c>
    </row>
    <row r="82" spans="1:11" x14ac:dyDescent="0.2">
      <c r="A82" s="98" t="s">
        <v>127</v>
      </c>
      <c r="B82" s="108">
        <v>0.14417952314165497</v>
      </c>
      <c r="C82" s="109">
        <v>0.3512880963842499</v>
      </c>
      <c r="D82" s="101">
        <v>10695</v>
      </c>
      <c r="E82" s="102">
        <v>0</v>
      </c>
      <c r="G82" s="98" t="s">
        <v>127</v>
      </c>
      <c r="H82" s="103">
        <v>-5.7678726118363326E-2</v>
      </c>
      <c r="I82" s="80"/>
      <c r="J82" s="97">
        <f t="shared" si="4"/>
        <v>-0.14051895125192396</v>
      </c>
      <c r="K82" s="97">
        <f t="shared" si="5"/>
        <v>2.3673136985738745E-2</v>
      </c>
    </row>
    <row r="83" spans="1:11" x14ac:dyDescent="0.2">
      <c r="A83" s="98" t="s">
        <v>128</v>
      </c>
      <c r="B83" s="108">
        <v>7.7606358111266946E-3</v>
      </c>
      <c r="C83" s="109">
        <v>8.775607335701209E-2</v>
      </c>
      <c r="D83" s="101">
        <v>10695</v>
      </c>
      <c r="E83" s="102">
        <v>0</v>
      </c>
      <c r="G83" s="98" t="s">
        <v>128</v>
      </c>
      <c r="H83" s="103">
        <v>4.0713658501697596E-3</v>
      </c>
      <c r="I83" s="80"/>
      <c r="J83" s="97">
        <f t="shared" si="4"/>
        <v>4.6034072720163917E-2</v>
      </c>
      <c r="K83" s="97">
        <f t="shared" si="5"/>
        <v>-3.6004787370652141E-4</v>
      </c>
    </row>
    <row r="84" spans="1:11" x14ac:dyDescent="0.2">
      <c r="A84" s="98" t="s">
        <v>129</v>
      </c>
      <c r="B84" s="108">
        <v>2.150537634408602E-2</v>
      </c>
      <c r="C84" s="109">
        <v>0.14506847645680279</v>
      </c>
      <c r="D84" s="101">
        <v>10695</v>
      </c>
      <c r="E84" s="102">
        <v>0</v>
      </c>
      <c r="G84" s="98" t="s">
        <v>129</v>
      </c>
      <c r="H84" s="103">
        <v>2.5406913786120713E-2</v>
      </c>
      <c r="I84" s="80"/>
      <c r="J84" s="97">
        <f t="shared" si="4"/>
        <v>0.17137099079420737</v>
      </c>
      <c r="K84" s="97">
        <f t="shared" si="5"/>
        <v>-3.7663954020704911E-3</v>
      </c>
    </row>
    <row r="85" spans="1:11" x14ac:dyDescent="0.2">
      <c r="A85" s="98" t="s">
        <v>130</v>
      </c>
      <c r="B85" s="108">
        <v>2.4590930341280973E-2</v>
      </c>
      <c r="C85" s="109">
        <v>0.15488208239316142</v>
      </c>
      <c r="D85" s="101">
        <v>10695</v>
      </c>
      <c r="E85" s="102">
        <v>0</v>
      </c>
      <c r="G85" s="98" t="s">
        <v>130</v>
      </c>
      <c r="H85" s="103">
        <v>5.5386253061964791E-2</v>
      </c>
      <c r="I85" s="80"/>
      <c r="J85" s="97">
        <f t="shared" si="4"/>
        <v>0.34880893087371617</v>
      </c>
      <c r="K85" s="97">
        <f t="shared" si="5"/>
        <v>-8.7937834374796145E-3</v>
      </c>
    </row>
    <row r="86" spans="1:11" x14ac:dyDescent="0.2">
      <c r="A86" s="98" t="s">
        <v>131</v>
      </c>
      <c r="B86" s="108">
        <v>4.1140719962599343E-3</v>
      </c>
      <c r="C86" s="109">
        <v>6.4011948365799112E-2</v>
      </c>
      <c r="D86" s="101">
        <v>10695</v>
      </c>
      <c r="E86" s="102">
        <v>0</v>
      </c>
      <c r="G86" s="98" t="s">
        <v>131</v>
      </c>
      <c r="H86" s="103">
        <v>1.4574048646374141E-2</v>
      </c>
      <c r="I86" s="80"/>
      <c r="J86" s="97">
        <f t="shared" si="4"/>
        <v>0.22674032475975506</v>
      </c>
      <c r="K86" s="97">
        <f t="shared" si="5"/>
        <v>-9.3667958777853932E-4</v>
      </c>
    </row>
    <row r="87" spans="1:11" x14ac:dyDescent="0.2">
      <c r="A87" s="98" t="s">
        <v>132</v>
      </c>
      <c r="B87" s="108">
        <v>0.19018232819074332</v>
      </c>
      <c r="C87" s="109">
        <v>0.39246326203830734</v>
      </c>
      <c r="D87" s="101">
        <v>10695</v>
      </c>
      <c r="E87" s="102">
        <v>0</v>
      </c>
      <c r="G87" s="98" t="s">
        <v>132</v>
      </c>
      <c r="H87" s="103">
        <v>-3.3944805467129775E-3</v>
      </c>
      <c r="I87" s="80"/>
      <c r="J87" s="97">
        <f t="shared" si="4"/>
        <v>-7.0042488029684723E-3</v>
      </c>
      <c r="K87" s="97">
        <f t="shared" si="5"/>
        <v>1.6449188390760734E-3</v>
      </c>
    </row>
    <row r="88" spans="1:11" x14ac:dyDescent="0.2">
      <c r="A88" s="98" t="s">
        <v>133</v>
      </c>
      <c r="B88" s="108">
        <v>0.60140252454417953</v>
      </c>
      <c r="C88" s="109">
        <v>0.48963245816950896</v>
      </c>
      <c r="D88" s="101">
        <v>10695</v>
      </c>
      <c r="E88" s="102">
        <v>0</v>
      </c>
      <c r="G88" s="98" t="s">
        <v>133</v>
      </c>
      <c r="H88" s="103">
        <v>1.5735999071172766E-2</v>
      </c>
      <c r="I88" s="80"/>
      <c r="J88" s="97">
        <f t="shared" si="4"/>
        <v>1.2810281260751595E-2</v>
      </c>
      <c r="K88" s="97">
        <f t="shared" si="5"/>
        <v>-1.932810909433598E-2</v>
      </c>
    </row>
    <row r="89" spans="1:11" x14ac:dyDescent="0.2">
      <c r="A89" s="98" t="s">
        <v>68</v>
      </c>
      <c r="B89" s="108">
        <v>6.2646096306685365E-3</v>
      </c>
      <c r="C89" s="109">
        <v>7.8904666737920556E-2</v>
      </c>
      <c r="D89" s="101">
        <v>10695</v>
      </c>
      <c r="E89" s="102">
        <v>0</v>
      </c>
      <c r="G89" s="98" t="s">
        <v>68</v>
      </c>
      <c r="H89" s="103">
        <v>4.2446423119802566E-3</v>
      </c>
      <c r="I89" s="80"/>
      <c r="J89" s="97">
        <f t="shared" si="4"/>
        <v>5.3457564162637056E-2</v>
      </c>
      <c r="K89" s="97">
        <f t="shared" si="5"/>
        <v>-3.3700195699065509E-4</v>
      </c>
    </row>
    <row r="90" spans="1:11" x14ac:dyDescent="0.2">
      <c r="A90" s="98" t="s">
        <v>56</v>
      </c>
      <c r="B90" s="108">
        <v>1.0285179990649836E-3</v>
      </c>
      <c r="C90" s="109">
        <v>3.2055517902215398E-2</v>
      </c>
      <c r="D90" s="101">
        <v>10695</v>
      </c>
      <c r="E90" s="102">
        <v>0</v>
      </c>
      <c r="G90" s="98" t="s">
        <v>56</v>
      </c>
      <c r="H90" s="103">
        <v>5.4312084224740946E-3</v>
      </c>
      <c r="I90" s="80"/>
      <c r="J90" s="97">
        <f t="shared" si="4"/>
        <v>0.16925704783200321</v>
      </c>
      <c r="K90" s="97">
        <f t="shared" si="5"/>
        <v>-1.7426315295320432E-4</v>
      </c>
    </row>
    <row r="91" spans="1:11" x14ac:dyDescent="0.2">
      <c r="A91" s="98" t="s">
        <v>57</v>
      </c>
      <c r="B91" s="108">
        <v>0.16110331930808788</v>
      </c>
      <c r="C91" s="109">
        <v>0.36764341100314851</v>
      </c>
      <c r="D91" s="101">
        <v>10695</v>
      </c>
      <c r="E91" s="102">
        <v>0</v>
      </c>
      <c r="G91" s="98" t="s">
        <v>57</v>
      </c>
      <c r="H91" s="103">
        <v>8.7021464948676283E-2</v>
      </c>
      <c r="I91" s="80"/>
      <c r="J91" s="97">
        <f t="shared" si="4"/>
        <v>0.19856745941726375</v>
      </c>
      <c r="K91" s="97">
        <f t="shared" si="5"/>
        <v>-3.8133273804719731E-2</v>
      </c>
    </row>
    <row r="92" spans="1:11" x14ac:dyDescent="0.2">
      <c r="A92" s="98" t="s">
        <v>58</v>
      </c>
      <c r="B92" s="108">
        <v>4.675081813931744E-4</v>
      </c>
      <c r="C92" s="109">
        <v>2.1617893373847109E-2</v>
      </c>
      <c r="D92" s="101">
        <v>10695</v>
      </c>
      <c r="E92" s="102">
        <v>0</v>
      </c>
      <c r="G92" s="98" t="s">
        <v>58</v>
      </c>
      <c r="H92" s="103">
        <v>4.8423655136434381E-3</v>
      </c>
      <c r="I92" s="80"/>
      <c r="J92" s="97">
        <f t="shared" si="4"/>
        <v>0.22389330840182473</v>
      </c>
      <c r="K92" s="97">
        <f t="shared" si="5"/>
        <v>-1.0472091131984318E-4</v>
      </c>
    </row>
    <row r="93" spans="1:11" x14ac:dyDescent="0.2">
      <c r="A93" s="98" t="s">
        <v>135</v>
      </c>
      <c r="B93" s="108">
        <v>6.5451145395044406E-4</v>
      </c>
      <c r="C93" s="109">
        <v>2.5576243513525932E-2</v>
      </c>
      <c r="D93" s="101">
        <v>10695</v>
      </c>
      <c r="E93" s="102">
        <v>0</v>
      </c>
      <c r="G93" s="98" t="s">
        <v>135</v>
      </c>
      <c r="H93" s="103">
        <v>1.891909257027925E-3</v>
      </c>
      <c r="I93" s="80"/>
      <c r="J93" s="97">
        <f t="shared" si="4"/>
        <v>7.3922934763640674E-2</v>
      </c>
      <c r="K93" s="97">
        <f t="shared" si="5"/>
        <v>-4.8415095747144889E-5</v>
      </c>
    </row>
    <row r="94" spans="1:11" x14ac:dyDescent="0.2">
      <c r="A94" s="98" t="s">
        <v>60</v>
      </c>
      <c r="B94" s="108">
        <v>7.9476390836839637E-3</v>
      </c>
      <c r="C94" s="109">
        <v>8.8798712810756228E-2</v>
      </c>
      <c r="D94" s="101">
        <v>10695</v>
      </c>
      <c r="E94" s="102">
        <v>0</v>
      </c>
      <c r="G94" s="98" t="s">
        <v>60</v>
      </c>
      <c r="H94" s="103">
        <v>1.0023014433777103E-2</v>
      </c>
      <c r="I94" s="80"/>
      <c r="J94" s="97">
        <f t="shared" si="4"/>
        <v>0.11197634309990182</v>
      </c>
      <c r="K94" s="97">
        <f t="shared" si="5"/>
        <v>-8.9707720673813901E-4</v>
      </c>
    </row>
    <row r="95" spans="1:11" x14ac:dyDescent="0.2">
      <c r="A95" s="98" t="s">
        <v>61</v>
      </c>
      <c r="B95" s="108">
        <v>0.70677886863020101</v>
      </c>
      <c r="C95" s="109">
        <v>0.4552602319693852</v>
      </c>
      <c r="D95" s="101">
        <v>10695</v>
      </c>
      <c r="E95" s="102">
        <v>0</v>
      </c>
      <c r="G95" s="98" t="s">
        <v>61</v>
      </c>
      <c r="H95" s="103">
        <v>-6.0202384648545486E-2</v>
      </c>
      <c r="I95" s="80"/>
      <c r="J95" s="97">
        <f t="shared" si="4"/>
        <v>-3.8774771214792614E-2</v>
      </c>
      <c r="K95" s="97">
        <f t="shared" si="5"/>
        <v>9.3462530488717263E-2</v>
      </c>
    </row>
    <row r="96" spans="1:11" x14ac:dyDescent="0.2">
      <c r="A96" s="98" t="s">
        <v>136</v>
      </c>
      <c r="B96" s="108">
        <v>1.2155212716222535E-2</v>
      </c>
      <c r="C96" s="109">
        <v>0.10958369560531525</v>
      </c>
      <c r="D96" s="101">
        <v>10695</v>
      </c>
      <c r="E96" s="102">
        <v>0</v>
      </c>
      <c r="G96" s="98" t="s">
        <v>136</v>
      </c>
      <c r="H96" s="103">
        <v>-5.8257291807338523E-3</v>
      </c>
      <c r="I96" s="80"/>
      <c r="J96" s="97">
        <f t="shared" si="4"/>
        <v>-5.2516171968157194E-2</v>
      </c>
      <c r="K96" s="97">
        <f t="shared" si="5"/>
        <v>6.4619993903080328E-4</v>
      </c>
    </row>
    <row r="97" spans="1:11" x14ac:dyDescent="0.2">
      <c r="A97" s="98" t="s">
        <v>137</v>
      </c>
      <c r="B97" s="108">
        <v>2.8050490883590464E-4</v>
      </c>
      <c r="C97" s="109">
        <v>1.6746714561216715E-2</v>
      </c>
      <c r="D97" s="101">
        <v>10695</v>
      </c>
      <c r="E97" s="102">
        <v>0</v>
      </c>
      <c r="G97" s="98" t="s">
        <v>137</v>
      </c>
      <c r="H97" s="103">
        <v>-1.7067342034173918E-3</v>
      </c>
      <c r="I97" s="80"/>
      <c r="J97" s="97">
        <f t="shared" si="4"/>
        <v>-0.10188598186576418</v>
      </c>
      <c r="K97" s="97">
        <f t="shared" si="5"/>
        <v>2.8587536999372669E-5</v>
      </c>
    </row>
    <row r="98" spans="1:11" x14ac:dyDescent="0.2">
      <c r="A98" s="98" t="s">
        <v>62</v>
      </c>
      <c r="B98" s="108">
        <v>8.3964469378214127E-2</v>
      </c>
      <c r="C98" s="109">
        <v>0.27734748882670435</v>
      </c>
      <c r="D98" s="101">
        <v>10695</v>
      </c>
      <c r="E98" s="102">
        <v>0</v>
      </c>
      <c r="G98" s="98" t="s">
        <v>62</v>
      </c>
      <c r="H98" s="103">
        <v>-2.251161486016404E-2</v>
      </c>
      <c r="I98" s="80"/>
      <c r="J98" s="97">
        <f t="shared" si="4"/>
        <v>-7.4352355418182955E-2</v>
      </c>
      <c r="K98" s="97">
        <f t="shared" si="5"/>
        <v>6.8151898709327644E-3</v>
      </c>
    </row>
    <row r="99" spans="1:11" x14ac:dyDescent="0.2">
      <c r="A99" s="98" t="s">
        <v>63</v>
      </c>
      <c r="B99" s="108">
        <v>2.4871435250116876E-2</v>
      </c>
      <c r="C99" s="109">
        <v>0.15574053695696244</v>
      </c>
      <c r="D99" s="101">
        <v>10695</v>
      </c>
      <c r="E99" s="102">
        <v>0</v>
      </c>
      <c r="G99" s="98" t="s">
        <v>63</v>
      </c>
      <c r="H99" s="103">
        <v>7.3818122562493175E-3</v>
      </c>
      <c r="I99" s="80"/>
      <c r="J99" s="97">
        <f t="shared" si="4"/>
        <v>4.6219283247229709E-2</v>
      </c>
      <c r="K99" s="97">
        <f t="shared" si="5"/>
        <v>-1.1788598469424779E-3</v>
      </c>
    </row>
    <row r="100" spans="1:11" x14ac:dyDescent="0.2">
      <c r="A100" s="98" t="s">
        <v>64</v>
      </c>
      <c r="B100" s="108">
        <v>7.4801309022907894E-4</v>
      </c>
      <c r="C100" s="109">
        <v>2.73408752843191E-2</v>
      </c>
      <c r="D100" s="101">
        <v>10695</v>
      </c>
      <c r="E100" s="102">
        <v>0</v>
      </c>
      <c r="G100" s="98" t="s">
        <v>64</v>
      </c>
      <c r="H100" s="103">
        <v>-1.5155947154329085E-3</v>
      </c>
      <c r="I100" s="80"/>
      <c r="J100" s="97">
        <f t="shared" si="4"/>
        <v>-5.5391826889129497E-2</v>
      </c>
      <c r="K100" s="97">
        <f t="shared" si="5"/>
        <v>4.1464827838779442E-5</v>
      </c>
    </row>
    <row r="101" spans="1:11" x14ac:dyDescent="0.2">
      <c r="A101" s="98" t="s">
        <v>138</v>
      </c>
      <c r="B101" s="108">
        <v>0.66694717157550254</v>
      </c>
      <c r="C101" s="109">
        <v>0.47132728887321379</v>
      </c>
      <c r="D101" s="101">
        <v>10695</v>
      </c>
      <c r="E101" s="102">
        <v>0</v>
      </c>
      <c r="G101" s="98" t="s">
        <v>138</v>
      </c>
      <c r="H101" s="103">
        <v>7.8708069790544885E-2</v>
      </c>
      <c r="I101" s="80"/>
      <c r="J101" s="97">
        <f t="shared" si="4"/>
        <v>5.5617287355125375E-2</v>
      </c>
      <c r="K101" s="97">
        <f t="shared" si="5"/>
        <v>-0.11137510126448882</v>
      </c>
    </row>
    <row r="102" spans="1:11" x14ac:dyDescent="0.2">
      <c r="A102" s="98" t="s">
        <v>139</v>
      </c>
      <c r="B102" s="108">
        <v>2.8050490883590462E-3</v>
      </c>
      <c r="C102" s="109">
        <v>5.2890853211197714E-2</v>
      </c>
      <c r="D102" s="101">
        <v>10695</v>
      </c>
      <c r="E102" s="102">
        <v>0</v>
      </c>
      <c r="G102" s="98" t="s">
        <v>139</v>
      </c>
      <c r="H102" s="103">
        <v>3.6705182256412451E-3</v>
      </c>
      <c r="I102" s="80"/>
      <c r="J102" s="97">
        <f t="shared" si="4"/>
        <v>6.92033124749004E-2</v>
      </c>
      <c r="K102" s="97">
        <f t="shared" si="5"/>
        <v>-1.9466473270014179E-4</v>
      </c>
    </row>
    <row r="103" spans="1:11" x14ac:dyDescent="0.2">
      <c r="A103" s="98" t="s">
        <v>140</v>
      </c>
      <c r="B103" s="108">
        <v>9.3501636278634881E-5</v>
      </c>
      <c r="C103" s="109">
        <v>9.6696244124906718E-3</v>
      </c>
      <c r="D103" s="101">
        <v>10695</v>
      </c>
      <c r="E103" s="102">
        <v>0</v>
      </c>
      <c r="G103" s="98" t="s">
        <v>140</v>
      </c>
      <c r="H103" s="103">
        <v>3.3877723101270172E-3</v>
      </c>
      <c r="I103" s="80"/>
      <c r="J103" s="97">
        <f t="shared" si="4"/>
        <v>0.35031924750840976</v>
      </c>
      <c r="K103" s="97">
        <f t="shared" si="5"/>
        <v>-3.2758485833963887E-5</v>
      </c>
    </row>
    <row r="104" spans="1:11" x14ac:dyDescent="0.2">
      <c r="A104" s="98" t="s">
        <v>141</v>
      </c>
      <c r="B104" s="108">
        <v>1.1500701262272088E-2</v>
      </c>
      <c r="C104" s="109">
        <v>0.10662784908002905</v>
      </c>
      <c r="D104" s="101">
        <v>10695</v>
      </c>
      <c r="E104" s="102">
        <v>0</v>
      </c>
      <c r="G104" s="98" t="s">
        <v>141</v>
      </c>
      <c r="H104" s="103">
        <v>-1.5298813537105738E-2</v>
      </c>
      <c r="I104" s="80"/>
      <c r="J104" s="97">
        <f t="shared" si="4"/>
        <v>-0.14182848649228477</v>
      </c>
      <c r="K104" s="97">
        <f t="shared" si="5"/>
        <v>1.6501044115163664E-3</v>
      </c>
    </row>
    <row r="105" spans="1:11" x14ac:dyDescent="0.2">
      <c r="A105" s="98" t="s">
        <v>142</v>
      </c>
      <c r="B105" s="108">
        <v>0.1672744273024778</v>
      </c>
      <c r="C105" s="109">
        <v>0.37323815276475369</v>
      </c>
      <c r="D105" s="101">
        <v>10695</v>
      </c>
      <c r="E105" s="102">
        <v>0</v>
      </c>
      <c r="G105" s="98" t="s">
        <v>142</v>
      </c>
      <c r="H105" s="103">
        <v>-4.5970769963325421E-2</v>
      </c>
      <c r="I105" s="80"/>
      <c r="J105" s="97">
        <f t="shared" si="4"/>
        <v>-0.10256463724699699</v>
      </c>
      <c r="K105" s="97">
        <f t="shared" si="5"/>
        <v>2.060275500054768E-2</v>
      </c>
    </row>
    <row r="106" spans="1:11" x14ac:dyDescent="0.2">
      <c r="A106" s="98" t="s">
        <v>143</v>
      </c>
      <c r="B106" s="108">
        <v>1.1781206171107995E-2</v>
      </c>
      <c r="C106" s="109">
        <v>0.10790504176534441</v>
      </c>
      <c r="D106" s="101">
        <v>10695</v>
      </c>
      <c r="E106" s="102">
        <v>0</v>
      </c>
      <c r="G106" s="98" t="s">
        <v>143</v>
      </c>
      <c r="H106" s="103">
        <v>-8.2281356901823428E-3</v>
      </c>
      <c r="I106" s="80"/>
      <c r="J106" s="97">
        <f t="shared" si="4"/>
        <v>-7.5355128863162438E-2</v>
      </c>
      <c r="K106" s="97">
        <f t="shared" si="5"/>
        <v>8.9835805059688403E-4</v>
      </c>
    </row>
    <row r="107" spans="1:11" x14ac:dyDescent="0.2">
      <c r="A107" s="98" t="s">
        <v>144</v>
      </c>
      <c r="B107" s="108">
        <v>0.13959794296400188</v>
      </c>
      <c r="C107" s="109">
        <v>0.34658561546800593</v>
      </c>
      <c r="D107" s="101">
        <v>10695</v>
      </c>
      <c r="E107" s="102">
        <v>0</v>
      </c>
      <c r="G107" s="98" t="s">
        <v>144</v>
      </c>
      <c r="H107" s="103">
        <v>-5.0916637959669629E-2</v>
      </c>
      <c r="I107" s="80"/>
      <c r="J107" s="97">
        <f t="shared" si="4"/>
        <v>-0.12640103363407193</v>
      </c>
      <c r="K107" s="97">
        <f t="shared" si="5"/>
        <v>2.0508231168840405E-2</v>
      </c>
    </row>
    <row r="108" spans="1:11" x14ac:dyDescent="0.2">
      <c r="A108" s="98" t="s">
        <v>74</v>
      </c>
      <c r="B108" s="106">
        <v>4.6791958859280038</v>
      </c>
      <c r="C108" s="107">
        <v>14.979183614301007</v>
      </c>
      <c r="D108" s="101">
        <v>10695</v>
      </c>
      <c r="E108" s="102">
        <v>0</v>
      </c>
      <c r="G108" s="98" t="s">
        <v>74</v>
      </c>
      <c r="H108" s="103">
        <v>-3.1365672412640203E-3</v>
      </c>
      <c r="I108" s="80"/>
      <c r="J108" s="97">
        <f t="shared" si="4"/>
        <v>7.7040548985443755E-4</v>
      </c>
      <c r="K108" s="97">
        <f t="shared" si="5"/>
        <v>9.7980056251176575E-4</v>
      </c>
    </row>
    <row r="109" spans="1:11" x14ac:dyDescent="0.2">
      <c r="A109" s="98" t="s">
        <v>145</v>
      </c>
      <c r="B109" s="108">
        <v>5.3482935951379151E-2</v>
      </c>
      <c r="C109" s="109">
        <v>0.2250049893750552</v>
      </c>
      <c r="D109" s="101">
        <v>10695</v>
      </c>
      <c r="E109" s="102">
        <v>0</v>
      </c>
      <c r="G109" s="98" t="s">
        <v>145</v>
      </c>
      <c r="H109" s="103">
        <v>5.1349046694950155E-2</v>
      </c>
      <c r="I109" s="80"/>
      <c r="J109" s="97">
        <f t="shared" si="4"/>
        <v>0.2160074274547977</v>
      </c>
      <c r="K109" s="97">
        <f t="shared" si="5"/>
        <v>-1.2205497234430929E-2</v>
      </c>
    </row>
    <row r="110" spans="1:11" x14ac:dyDescent="0.2">
      <c r="A110" s="98" t="s">
        <v>146</v>
      </c>
      <c r="B110" s="108">
        <v>7.2931276297335205E-3</v>
      </c>
      <c r="C110" s="109">
        <v>8.5091802945133702E-2</v>
      </c>
      <c r="D110" s="101">
        <v>10695</v>
      </c>
      <c r="E110" s="102">
        <v>0</v>
      </c>
      <c r="G110" s="98" t="s">
        <v>146</v>
      </c>
      <c r="H110" s="103">
        <v>1.5498397465967505E-2</v>
      </c>
      <c r="I110" s="80"/>
      <c r="J110" s="97">
        <f t="shared" si="4"/>
        <v>0.18080902205247887</v>
      </c>
      <c r="K110" s="97">
        <f t="shared" si="5"/>
        <v>-1.3283511086082088E-3</v>
      </c>
    </row>
    <row r="111" spans="1:11" ht="24" x14ac:dyDescent="0.2">
      <c r="A111" s="98" t="s">
        <v>147</v>
      </c>
      <c r="B111" s="108">
        <v>0.19205236091631603</v>
      </c>
      <c r="C111" s="109">
        <v>0.39393243256286825</v>
      </c>
      <c r="D111" s="101">
        <v>10695</v>
      </c>
      <c r="E111" s="102">
        <v>0</v>
      </c>
      <c r="G111" s="98" t="s">
        <v>147</v>
      </c>
      <c r="H111" s="103">
        <v>-2.560101829400124E-2</v>
      </c>
      <c r="I111" s="80"/>
      <c r="J111" s="97">
        <f t="shared" si="4"/>
        <v>-5.2507182904965477E-2</v>
      </c>
      <c r="K111" s="97">
        <f t="shared" si="5"/>
        <v>1.2481165801041442E-2</v>
      </c>
    </row>
    <row r="112" spans="1:11" x14ac:dyDescent="0.2">
      <c r="A112" s="98" t="s">
        <v>148</v>
      </c>
      <c r="B112" s="108">
        <v>2.3468910705937353E-2</v>
      </c>
      <c r="C112" s="109">
        <v>0.15139439890036641</v>
      </c>
      <c r="D112" s="101">
        <v>10695</v>
      </c>
      <c r="E112" s="102">
        <v>0</v>
      </c>
      <c r="G112" s="98" t="s">
        <v>148</v>
      </c>
      <c r="H112" s="103">
        <v>1.1679830427581233E-2</v>
      </c>
      <c r="I112" s="80"/>
      <c r="J112" s="97">
        <f t="shared" si="4"/>
        <v>7.5337777441304224E-2</v>
      </c>
      <c r="K112" s="97">
        <f t="shared" si="5"/>
        <v>-1.8105881020458981E-3</v>
      </c>
    </row>
    <row r="113" spans="1:11" x14ac:dyDescent="0.2">
      <c r="A113" s="98" t="s">
        <v>149</v>
      </c>
      <c r="B113" s="108">
        <v>2.2627395979429636E-2</v>
      </c>
      <c r="C113" s="109">
        <v>0.14871941685530837</v>
      </c>
      <c r="D113" s="101">
        <v>10695</v>
      </c>
      <c r="E113" s="102">
        <v>0</v>
      </c>
      <c r="G113" s="98" t="s">
        <v>149</v>
      </c>
      <c r="H113" s="103">
        <v>-2.6345992284256066E-3</v>
      </c>
      <c r="I113" s="80"/>
      <c r="J113" s="97">
        <f t="shared" si="4"/>
        <v>-1.7314384112615013E-2</v>
      </c>
      <c r="K113" s="97">
        <f t="shared" si="5"/>
        <v>4.0084960827062392E-4</v>
      </c>
    </row>
    <row r="114" spans="1:11" x14ac:dyDescent="0.2">
      <c r="A114" s="98" t="s">
        <v>150</v>
      </c>
      <c r="B114" s="108">
        <v>3.4689107059373538E-2</v>
      </c>
      <c r="C114" s="109">
        <v>0.18299973819144025</v>
      </c>
      <c r="D114" s="101">
        <v>10695</v>
      </c>
      <c r="E114" s="102">
        <v>0</v>
      </c>
      <c r="G114" s="98" t="s">
        <v>150</v>
      </c>
      <c r="H114" s="103">
        <v>3.3309802783067421E-3</v>
      </c>
      <c r="I114" s="80"/>
      <c r="J114" s="97">
        <f t="shared" si="4"/>
        <v>1.7570689327741883E-2</v>
      </c>
      <c r="K114" s="97">
        <f t="shared" si="5"/>
        <v>-6.3141473659359142E-4</v>
      </c>
    </row>
    <row r="115" spans="1:11" x14ac:dyDescent="0.2">
      <c r="A115" s="98" t="s">
        <v>151</v>
      </c>
      <c r="B115" s="108">
        <v>0.66451612903225799</v>
      </c>
      <c r="C115" s="109">
        <v>0.4721814163779316</v>
      </c>
      <c r="D115" s="101">
        <v>10695</v>
      </c>
      <c r="E115" s="102">
        <v>0</v>
      </c>
      <c r="G115" s="98" t="s">
        <v>151</v>
      </c>
      <c r="H115" s="103">
        <v>-1.0542584554951351E-2</v>
      </c>
      <c r="I115" s="80"/>
      <c r="J115" s="97">
        <f t="shared" si="4"/>
        <v>-7.4904834324714693E-3</v>
      </c>
      <c r="K115" s="97">
        <f t="shared" si="5"/>
        <v>1.4836919106626174E-2</v>
      </c>
    </row>
    <row r="116" spans="1:11" ht="12.75" thickBot="1" x14ac:dyDescent="0.25">
      <c r="A116" s="110" t="s">
        <v>152</v>
      </c>
      <c r="B116" s="111">
        <v>1.8700327255726976E-3</v>
      </c>
      <c r="C116" s="112">
        <v>4.3205442291916016E-2</v>
      </c>
      <c r="D116" s="113">
        <v>10695</v>
      </c>
      <c r="E116" s="114">
        <v>0</v>
      </c>
      <c r="G116" s="110" t="s">
        <v>152</v>
      </c>
      <c r="H116" s="115">
        <v>4.7330210104667226E-3</v>
      </c>
      <c r="I116" s="80"/>
      <c r="J116" s="97">
        <f t="shared" si="4"/>
        <v>0.10934201470193594</v>
      </c>
      <c r="K116" s="97">
        <f t="shared" si="5"/>
        <v>-2.0485623363360368E-4</v>
      </c>
    </row>
    <row r="117" spans="1:11" ht="12.75" thickTop="1" x14ac:dyDescent="0.2">
      <c r="A117" s="116" t="s">
        <v>75</v>
      </c>
      <c r="B117" s="116"/>
      <c r="C117" s="116"/>
      <c r="D117" s="116"/>
      <c r="E117" s="116"/>
      <c r="G117" s="116" t="s">
        <v>78</v>
      </c>
      <c r="H117" s="116"/>
      <c r="I117" s="80"/>
      <c r="J117" s="97"/>
      <c r="K117" s="97"/>
    </row>
  </sheetData>
  <mergeCells count="7">
    <mergeCell ref="J5:K5"/>
    <mergeCell ref="A5:E5"/>
    <mergeCell ref="A6"/>
    <mergeCell ref="A117:E117"/>
    <mergeCell ref="G4:H4"/>
    <mergeCell ref="G5:G6"/>
    <mergeCell ref="G117:H117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tabSelected="1" topLeftCell="A115" workbookViewId="0">
      <selection activeCell="J81" sqref="J81"/>
    </sheetView>
  </sheetViews>
  <sheetFormatPr defaultRowHeight="12" x14ac:dyDescent="0.2"/>
  <cols>
    <col min="1" max="1" width="22.28515625" style="3" customWidth="1"/>
    <col min="2" max="2" width="9.85546875" style="3" customWidth="1"/>
    <col min="3" max="3" width="11.140625" style="3" customWidth="1"/>
    <col min="4" max="4" width="10.42578125" style="3" bestFit="1" customWidth="1"/>
    <col min="5" max="5" width="6.7109375" style="3" bestFit="1" customWidth="1"/>
    <col min="6" max="6" width="11.28515625" style="3" bestFit="1" customWidth="1"/>
    <col min="7" max="8" width="9.28515625" style="3" bestFit="1" customWidth="1"/>
    <col min="9" max="16384" width="9.140625" style="3"/>
  </cols>
  <sheetData>
    <row r="1" spans="1:8" x14ac:dyDescent="0.2">
      <c r="A1" s="3" t="s">
        <v>11</v>
      </c>
    </row>
    <row r="4" spans="1:8" x14ac:dyDescent="0.2">
      <c r="A4" s="174" t="s">
        <v>12</v>
      </c>
    </row>
    <row r="5" spans="1:8" x14ac:dyDescent="0.2">
      <c r="A5" s="174"/>
    </row>
    <row r="6" spans="1:8" ht="12.75" thickBot="1" x14ac:dyDescent="0.25">
      <c r="A6" s="174"/>
      <c r="B6" s="117" t="s">
        <v>175</v>
      </c>
      <c r="C6" s="117"/>
      <c r="D6" s="117"/>
      <c r="E6" s="117"/>
      <c r="F6" s="117"/>
      <c r="G6" s="117"/>
      <c r="H6" s="117"/>
    </row>
    <row r="7" spans="1:8" ht="24.75" thickTop="1" x14ac:dyDescent="0.2">
      <c r="A7" s="174"/>
      <c r="B7" s="118" t="s">
        <v>13</v>
      </c>
      <c r="C7" s="119"/>
      <c r="D7" s="120" t="s">
        <v>170</v>
      </c>
      <c r="E7" s="121"/>
      <c r="F7" s="122" t="s">
        <v>14</v>
      </c>
      <c r="G7" s="121" t="s">
        <v>15</v>
      </c>
      <c r="H7" s="123" t="s">
        <v>16</v>
      </c>
    </row>
    <row r="8" spans="1:8" ht="24.75" thickBot="1" x14ac:dyDescent="0.25">
      <c r="A8" s="174"/>
      <c r="B8" s="124"/>
      <c r="C8" s="125"/>
      <c r="D8" s="126" t="s">
        <v>17</v>
      </c>
      <c r="E8" s="127" t="s">
        <v>18</v>
      </c>
      <c r="F8" s="127" t="s">
        <v>19</v>
      </c>
      <c r="G8" s="128"/>
      <c r="H8" s="129"/>
    </row>
    <row r="9" spans="1:8" ht="12.75" thickTop="1" x14ac:dyDescent="0.2">
      <c r="A9" s="174"/>
      <c r="B9" s="130" t="s">
        <v>5</v>
      </c>
      <c r="C9" s="131" t="s">
        <v>20</v>
      </c>
      <c r="D9" s="132">
        <v>0.57763397233960712</v>
      </c>
      <c r="E9" s="133">
        <v>8.2797655621485902E-4</v>
      </c>
      <c r="F9" s="134"/>
      <c r="G9" s="135">
        <v>697.64532341385734</v>
      </c>
      <c r="H9" s="136">
        <v>0</v>
      </c>
    </row>
    <row r="10" spans="1:8" ht="36.75" thickBot="1" x14ac:dyDescent="0.25">
      <c r="A10" s="174"/>
      <c r="B10" s="137"/>
      <c r="C10" s="138" t="s">
        <v>164</v>
      </c>
      <c r="D10" s="139">
        <v>0.77305991164513044</v>
      </c>
      <c r="E10" s="140">
        <v>8.2800161262534865E-4</v>
      </c>
      <c r="F10" s="140">
        <v>0.99065623139969372</v>
      </c>
      <c r="G10" s="141">
        <v>933.64541790442377</v>
      </c>
      <c r="H10" s="142">
        <v>0</v>
      </c>
    </row>
    <row r="11" spans="1:8" ht="12.75" thickTop="1" x14ac:dyDescent="0.2">
      <c r="A11" s="174"/>
      <c r="B11" s="143" t="s">
        <v>165</v>
      </c>
      <c r="C11" s="143"/>
      <c r="D11" s="143"/>
      <c r="E11" s="143"/>
      <c r="F11" s="143"/>
      <c r="G11" s="143"/>
      <c r="H11" s="143"/>
    </row>
    <row r="12" spans="1:8" x14ac:dyDescent="0.2">
      <c r="A12" s="174"/>
    </row>
    <row r="13" spans="1:8" x14ac:dyDescent="0.2">
      <c r="A13" s="174"/>
      <c r="C13" s="3" t="s">
        <v>166</v>
      </c>
    </row>
    <row r="14" spans="1:8" x14ac:dyDescent="0.2">
      <c r="A14" s="174"/>
    </row>
    <row r="15" spans="1:8" x14ac:dyDescent="0.2">
      <c r="A15" s="174"/>
    </row>
    <row r="16" spans="1:8" x14ac:dyDescent="0.2">
      <c r="A16" s="174" t="s">
        <v>10</v>
      </c>
    </row>
    <row r="17" spans="1:8" x14ac:dyDescent="0.2">
      <c r="A17" s="174"/>
    </row>
    <row r="18" spans="1:8" ht="12.75" thickBot="1" x14ac:dyDescent="0.25">
      <c r="A18" s="174"/>
      <c r="B18" s="117" t="s">
        <v>175</v>
      </c>
      <c r="C18" s="117"/>
      <c r="D18" s="117"/>
      <c r="E18" s="117"/>
      <c r="F18" s="117"/>
      <c r="G18" s="117"/>
      <c r="H18" s="117"/>
    </row>
    <row r="19" spans="1:8" ht="24.75" thickTop="1" x14ac:dyDescent="0.2">
      <c r="A19" s="174"/>
      <c r="B19" s="118" t="s">
        <v>13</v>
      </c>
      <c r="C19" s="119"/>
      <c r="D19" s="120" t="s">
        <v>170</v>
      </c>
      <c r="E19" s="121"/>
      <c r="F19" s="122" t="s">
        <v>14</v>
      </c>
      <c r="G19" s="121" t="s">
        <v>15</v>
      </c>
      <c r="H19" s="123" t="s">
        <v>16</v>
      </c>
    </row>
    <row r="20" spans="1:8" ht="24.75" thickBot="1" x14ac:dyDescent="0.25">
      <c r="A20" s="174"/>
      <c r="B20" s="124"/>
      <c r="C20" s="125"/>
      <c r="D20" s="126" t="s">
        <v>17</v>
      </c>
      <c r="E20" s="127" t="s">
        <v>18</v>
      </c>
      <c r="F20" s="127" t="s">
        <v>19</v>
      </c>
      <c r="G20" s="128"/>
      <c r="H20" s="129"/>
    </row>
    <row r="21" spans="1:8" ht="12.75" thickTop="1" x14ac:dyDescent="0.2">
      <c r="A21" s="174"/>
      <c r="B21" s="130" t="s">
        <v>5</v>
      </c>
      <c r="C21" s="131" t="s">
        <v>20</v>
      </c>
      <c r="D21" s="132">
        <v>-0.89240262973046658</v>
      </c>
      <c r="E21" s="133">
        <v>8.6601071639298959E-4</v>
      </c>
      <c r="F21" s="134"/>
      <c r="G21" s="135">
        <v>-1030.4752733862251</v>
      </c>
      <c r="H21" s="136">
        <v>0</v>
      </c>
    </row>
    <row r="22" spans="1:8" ht="36.75" thickBot="1" x14ac:dyDescent="0.25">
      <c r="A22" s="174"/>
      <c r="B22" s="137"/>
      <c r="C22" s="138" t="s">
        <v>164</v>
      </c>
      <c r="D22" s="139">
        <v>0.53315353679225908</v>
      </c>
      <c r="E22" s="140">
        <v>8.6605120594190053E-4</v>
      </c>
      <c r="F22" s="140">
        <v>0.98618411776827342</v>
      </c>
      <c r="G22" s="141">
        <v>615.61433450394145</v>
      </c>
      <c r="H22" s="142">
        <v>0</v>
      </c>
    </row>
    <row r="23" spans="1:8" ht="12.75" thickTop="1" x14ac:dyDescent="0.2">
      <c r="A23" s="174"/>
      <c r="B23" s="143" t="s">
        <v>165</v>
      </c>
      <c r="C23" s="143"/>
      <c r="D23" s="143"/>
      <c r="E23" s="143"/>
      <c r="F23" s="143"/>
      <c r="G23" s="143"/>
      <c r="H23" s="143"/>
    </row>
    <row r="24" spans="1:8" x14ac:dyDescent="0.2">
      <c r="A24" s="174"/>
    </row>
    <row r="25" spans="1:8" x14ac:dyDescent="0.2">
      <c r="A25" s="174"/>
      <c r="C25" s="3" t="s">
        <v>167</v>
      </c>
    </row>
    <row r="26" spans="1:8" x14ac:dyDescent="0.2">
      <c r="A26" s="174"/>
    </row>
    <row r="27" spans="1:8" x14ac:dyDescent="0.2">
      <c r="A27" s="174"/>
    </row>
    <row r="28" spans="1:8" x14ac:dyDescent="0.2">
      <c r="A28" s="174" t="s">
        <v>21</v>
      </c>
    </row>
    <row r="29" spans="1:8" x14ac:dyDescent="0.2">
      <c r="A29" s="174"/>
    </row>
    <row r="30" spans="1:8" x14ac:dyDescent="0.2">
      <c r="A30" s="174"/>
      <c r="B30" s="117" t="s">
        <v>22</v>
      </c>
      <c r="C30" s="117"/>
      <c r="D30" s="117"/>
    </row>
    <row r="31" spans="1:8" ht="12.75" thickBot="1" x14ac:dyDescent="0.25">
      <c r="A31" s="174"/>
      <c r="B31" s="144" t="s">
        <v>168</v>
      </c>
      <c r="C31" s="145"/>
      <c r="D31" s="145"/>
      <c r="E31" s="146"/>
    </row>
    <row r="32" spans="1:8" ht="12.75" thickTop="1" x14ac:dyDescent="0.2">
      <c r="A32" s="174"/>
      <c r="B32" s="147" t="s">
        <v>23</v>
      </c>
      <c r="C32" s="131" t="s">
        <v>24</v>
      </c>
      <c r="D32" s="148">
        <v>102000.90993500018</v>
      </c>
      <c r="E32" s="146"/>
    </row>
    <row r="33" spans="1:5" x14ac:dyDescent="0.2">
      <c r="A33" s="174"/>
      <c r="B33" s="149"/>
      <c r="C33" s="150" t="s">
        <v>25</v>
      </c>
      <c r="D33" s="151">
        <v>0</v>
      </c>
      <c r="E33" s="146"/>
    </row>
    <row r="34" spans="1:5" x14ac:dyDescent="0.2">
      <c r="A34" s="174"/>
      <c r="B34" s="149" t="s">
        <v>1</v>
      </c>
      <c r="C34" s="152"/>
      <c r="D34" s="153">
        <v>0.24778940985255374</v>
      </c>
      <c r="E34" s="146"/>
    </row>
    <row r="35" spans="1:5" x14ac:dyDescent="0.2">
      <c r="A35" s="174"/>
      <c r="B35" s="149" t="s">
        <v>26</v>
      </c>
      <c r="C35" s="152"/>
      <c r="D35" s="153">
        <v>0.32314826237375172</v>
      </c>
      <c r="E35" s="146"/>
    </row>
    <row r="36" spans="1:5" x14ac:dyDescent="0.2">
      <c r="B36" s="149" t="s">
        <v>27</v>
      </c>
      <c r="C36" s="152"/>
      <c r="D36" s="154">
        <v>1.8274303468643165</v>
      </c>
      <c r="E36" s="146"/>
    </row>
    <row r="37" spans="1:5" x14ac:dyDescent="0.2">
      <c r="B37" s="149" t="s">
        <v>28</v>
      </c>
      <c r="C37" s="152"/>
      <c r="D37" s="155">
        <v>1.0360009697825812</v>
      </c>
      <c r="E37" s="146"/>
    </row>
    <row r="38" spans="1:5" x14ac:dyDescent="0.2">
      <c r="B38" s="149" t="s">
        <v>29</v>
      </c>
      <c r="C38" s="152"/>
      <c r="D38" s="156">
        <v>-0.10441902883576611</v>
      </c>
      <c r="E38" s="146"/>
    </row>
    <row r="39" spans="1:5" x14ac:dyDescent="0.2">
      <c r="B39" s="149" t="s">
        <v>30</v>
      </c>
      <c r="C39" s="152"/>
      <c r="D39" s="156">
        <v>7.6695028942577806E-3</v>
      </c>
      <c r="E39" s="146"/>
    </row>
    <row r="40" spans="1:5" x14ac:dyDescent="0.2">
      <c r="B40" s="149" t="s">
        <v>31</v>
      </c>
      <c r="C40" s="152"/>
      <c r="D40" s="157">
        <v>-1.2487990368355602</v>
      </c>
      <c r="E40" s="146"/>
    </row>
    <row r="41" spans="1:5" x14ac:dyDescent="0.2">
      <c r="B41" s="149" t="s">
        <v>32</v>
      </c>
      <c r="C41" s="152"/>
      <c r="D41" s="156">
        <v>1.53388554199787E-2</v>
      </c>
      <c r="E41" s="146"/>
    </row>
    <row r="42" spans="1:5" x14ac:dyDescent="0.2">
      <c r="B42" s="149" t="s">
        <v>33</v>
      </c>
      <c r="C42" s="152"/>
      <c r="D42" s="154">
        <v>-1.9282823394541877</v>
      </c>
      <c r="E42" s="146"/>
    </row>
    <row r="43" spans="1:5" x14ac:dyDescent="0.2">
      <c r="B43" s="149" t="s">
        <v>34</v>
      </c>
      <c r="C43" s="152"/>
      <c r="D43" s="154">
        <v>2.0630593769912129</v>
      </c>
      <c r="E43" s="146"/>
    </row>
    <row r="44" spans="1:5" x14ac:dyDescent="0.2">
      <c r="B44" s="149" t="s">
        <v>35</v>
      </c>
      <c r="C44" s="158" t="s">
        <v>36</v>
      </c>
      <c r="D44" s="153">
        <v>-0.89757280569657116</v>
      </c>
      <c r="E44" s="146"/>
    </row>
    <row r="45" spans="1:5" x14ac:dyDescent="0.2">
      <c r="B45" s="149"/>
      <c r="C45" s="158" t="s">
        <v>37</v>
      </c>
      <c r="D45" s="153">
        <v>-5.7134978503545319E-2</v>
      </c>
      <c r="E45" s="146"/>
    </row>
    <row r="46" spans="1:5" x14ac:dyDescent="0.2">
      <c r="B46" s="149"/>
      <c r="C46" s="158" t="s">
        <v>38</v>
      </c>
      <c r="D46" s="153">
        <v>0.67826199219822447</v>
      </c>
      <c r="E46" s="146"/>
    </row>
    <row r="47" spans="1:5" ht="12.75" thickBot="1" x14ac:dyDescent="0.25">
      <c r="B47" s="137"/>
      <c r="C47" s="159" t="s">
        <v>39</v>
      </c>
      <c r="D47" s="160">
        <v>1.3006332270057115</v>
      </c>
      <c r="E47" s="146"/>
    </row>
    <row r="48" spans="1:5" ht="12.75" thickTop="1" x14ac:dyDescent="0.2"/>
    <row r="49" spans="1:1" x14ac:dyDescent="0.2">
      <c r="A49" s="3" t="s">
        <v>169</v>
      </c>
    </row>
    <row r="78" spans="1:9" x14ac:dyDescent="0.2">
      <c r="A78" s="117" t="s">
        <v>40</v>
      </c>
      <c r="B78" s="117"/>
      <c r="C78" s="117"/>
      <c r="D78" s="117"/>
      <c r="E78" s="117"/>
      <c r="F78" s="117"/>
      <c r="G78" s="117"/>
      <c r="H78" s="1"/>
      <c r="I78" s="146"/>
    </row>
    <row r="79" spans="1:9" ht="12.75" thickBot="1" x14ac:dyDescent="0.25">
      <c r="A79" s="144" t="s">
        <v>1</v>
      </c>
      <c r="B79" s="145"/>
      <c r="C79" s="145"/>
      <c r="D79" s="145"/>
      <c r="E79" s="145"/>
      <c r="F79" s="145"/>
      <c r="G79" s="145"/>
      <c r="H79" s="1"/>
      <c r="I79" s="146"/>
    </row>
    <row r="80" spans="1:9" ht="12.75" thickTop="1" x14ac:dyDescent="0.2">
      <c r="A80" s="161" t="s">
        <v>77</v>
      </c>
      <c r="B80" s="120" t="s">
        <v>46</v>
      </c>
      <c r="C80" s="121"/>
      <c r="D80" s="121"/>
      <c r="E80" s="121"/>
      <c r="F80" s="121"/>
      <c r="G80" s="123"/>
      <c r="H80" s="1"/>
      <c r="I80" s="146"/>
    </row>
    <row r="81" spans="1:9" ht="12.75" thickBot="1" x14ac:dyDescent="0.25">
      <c r="A81" s="162"/>
      <c r="B81" s="163" t="s">
        <v>5</v>
      </c>
      <c r="C81" s="164" t="s">
        <v>41</v>
      </c>
      <c r="D81" s="164" t="s">
        <v>42</v>
      </c>
      <c r="E81" s="164" t="s">
        <v>43</v>
      </c>
      <c r="F81" s="164" t="s">
        <v>44</v>
      </c>
      <c r="G81" s="165" t="s">
        <v>45</v>
      </c>
      <c r="H81" s="1"/>
      <c r="I81" s="146"/>
    </row>
    <row r="82" spans="1:9" ht="12.75" thickTop="1" x14ac:dyDescent="0.2">
      <c r="A82" s="166" t="s">
        <v>79</v>
      </c>
      <c r="B82" s="132">
        <v>3.9525162200364106E-3</v>
      </c>
      <c r="C82" s="133">
        <v>5.7812426683900527E-2</v>
      </c>
      <c r="D82" s="133">
        <v>0.24826009352298159</v>
      </c>
      <c r="E82" s="133">
        <v>0.59469832367292219</v>
      </c>
      <c r="F82" s="133">
        <v>0.94081170407969428</v>
      </c>
      <c r="G82" s="167">
        <v>0.35887950330632784</v>
      </c>
      <c r="H82" s="1"/>
      <c r="I82" s="146"/>
    </row>
    <row r="83" spans="1:9" x14ac:dyDescent="0.2">
      <c r="A83" s="168" t="s">
        <v>80</v>
      </c>
      <c r="B83" s="169">
        <v>1.3570565254038495E-2</v>
      </c>
      <c r="C83" s="170">
        <v>0.10587550998419522</v>
      </c>
      <c r="D83" s="170">
        <v>0.28379178840386249</v>
      </c>
      <c r="E83" s="170">
        <v>0.5194083719918513</v>
      </c>
      <c r="F83" s="170">
        <v>0.85722237351891151</v>
      </c>
      <c r="G83" s="171">
        <v>0.34737117405073142</v>
      </c>
      <c r="H83" s="1"/>
      <c r="I83" s="146"/>
    </row>
    <row r="84" spans="1:9" x14ac:dyDescent="0.2">
      <c r="A84" s="168" t="s">
        <v>81</v>
      </c>
      <c r="B84" s="169">
        <v>2.5477867341031381E-2</v>
      </c>
      <c r="C84" s="170">
        <v>0.13461983590721066</v>
      </c>
      <c r="D84" s="170">
        <v>0.36118063656159977</v>
      </c>
      <c r="E84" s="170">
        <v>0.62790294492196097</v>
      </c>
      <c r="F84" s="170">
        <v>0.91810015450037186</v>
      </c>
      <c r="G84" s="171">
        <v>0.40417910804915252</v>
      </c>
      <c r="H84" s="1"/>
      <c r="I84" s="146"/>
    </row>
    <row r="85" spans="1:9" x14ac:dyDescent="0.2">
      <c r="A85" s="168" t="s">
        <v>82</v>
      </c>
      <c r="B85" s="169">
        <v>6.5418376662080349E-2</v>
      </c>
      <c r="C85" s="170">
        <v>0.39441615193169821</v>
      </c>
      <c r="D85" s="170">
        <v>0.70974971340397819</v>
      </c>
      <c r="E85" s="170">
        <v>0.90779116984296793</v>
      </c>
      <c r="F85" s="170">
        <v>0.98518947154965031</v>
      </c>
      <c r="G85" s="171">
        <v>0.60388365795205223</v>
      </c>
      <c r="H85" s="1"/>
      <c r="I85" s="146"/>
    </row>
    <row r="86" spans="1:9" x14ac:dyDescent="0.2">
      <c r="A86" s="168" t="s">
        <v>83</v>
      </c>
      <c r="B86" s="169">
        <v>7.3591268764826787E-2</v>
      </c>
      <c r="C86" s="170">
        <v>0.29394301913981224</v>
      </c>
      <c r="D86" s="170">
        <v>0.48736263791590578</v>
      </c>
      <c r="E86" s="170">
        <v>0.68191888417425528</v>
      </c>
      <c r="F86" s="170">
        <v>0.88464715601792332</v>
      </c>
      <c r="G86" s="171">
        <v>0.47656123248830279</v>
      </c>
      <c r="H86" s="1"/>
      <c r="I86" s="146"/>
    </row>
    <row r="87" spans="1:9" x14ac:dyDescent="0.2">
      <c r="A87" s="168" t="s">
        <v>84</v>
      </c>
      <c r="B87" s="169">
        <v>1.2370365222215612E-2</v>
      </c>
      <c r="C87" s="170">
        <v>0.12438978273155257</v>
      </c>
      <c r="D87" s="170">
        <v>0.29267370130328912</v>
      </c>
      <c r="E87" s="170">
        <v>0.46658638700887634</v>
      </c>
      <c r="F87" s="170">
        <v>0.83345638926236099</v>
      </c>
      <c r="G87" s="171">
        <v>0.33795925679403649</v>
      </c>
      <c r="H87" s="1"/>
      <c r="I87" s="146"/>
    </row>
    <row r="88" spans="1:9" x14ac:dyDescent="0.2">
      <c r="A88" s="168" t="s">
        <v>85</v>
      </c>
      <c r="B88" s="169">
        <v>4.8668628421871404E-2</v>
      </c>
      <c r="C88" s="170">
        <v>0.36582772506792327</v>
      </c>
      <c r="D88" s="170">
        <v>0.64336266524580632</v>
      </c>
      <c r="E88" s="170">
        <v>0.87382356398986483</v>
      </c>
      <c r="F88" s="170">
        <v>0.98908765352917105</v>
      </c>
      <c r="G88" s="171">
        <v>0.57520597154656938</v>
      </c>
      <c r="H88" s="1"/>
      <c r="I88" s="146"/>
    </row>
    <row r="89" spans="1:9" x14ac:dyDescent="0.2">
      <c r="A89" s="168" t="s">
        <v>86</v>
      </c>
      <c r="B89" s="169">
        <v>0.12783255292712836</v>
      </c>
      <c r="C89" s="170">
        <v>0.67064488585035531</v>
      </c>
      <c r="D89" s="170">
        <v>0.89850927449379114</v>
      </c>
      <c r="E89" s="170">
        <v>0.98032306781069212</v>
      </c>
      <c r="F89" s="170">
        <v>0.98368243795248456</v>
      </c>
      <c r="G89" s="171">
        <v>0.7256949897189473</v>
      </c>
      <c r="H89" s="1"/>
      <c r="I89" s="146"/>
    </row>
    <row r="90" spans="1:9" x14ac:dyDescent="0.2">
      <c r="A90" s="168" t="s">
        <v>87</v>
      </c>
      <c r="B90" s="169">
        <v>7.368208032007436E-3</v>
      </c>
      <c r="C90" s="170">
        <v>2.1125356007881159E-2</v>
      </c>
      <c r="D90" s="170">
        <v>2.7319019742219126E-2</v>
      </c>
      <c r="E90" s="170">
        <v>2.3527991470702555E-2</v>
      </c>
      <c r="F90" s="170">
        <v>2.6024383500000643E-2</v>
      </c>
      <c r="G90" s="171">
        <v>2.0969913546114816E-2</v>
      </c>
      <c r="H90" s="1"/>
      <c r="I90" s="146"/>
    </row>
    <row r="91" spans="1:9" x14ac:dyDescent="0.2">
      <c r="A91" s="168" t="s">
        <v>88</v>
      </c>
      <c r="B91" s="169">
        <v>4.6187552486326759E-4</v>
      </c>
      <c r="C91" s="170">
        <v>8.7508356480821142E-3</v>
      </c>
      <c r="D91" s="170">
        <v>5.6931326618592827E-2</v>
      </c>
      <c r="E91" s="170">
        <v>0.22360400916472128</v>
      </c>
      <c r="F91" s="170">
        <v>0.76838304471461327</v>
      </c>
      <c r="G91" s="171">
        <v>0.2041075228604716</v>
      </c>
      <c r="H91" s="1"/>
      <c r="I91" s="146"/>
    </row>
    <row r="92" spans="1:9" x14ac:dyDescent="0.2">
      <c r="A92" s="168" t="s">
        <v>89</v>
      </c>
      <c r="B92" s="169">
        <v>1.0589513771022735E-4</v>
      </c>
      <c r="C92" s="170">
        <v>5.0395616503464474E-3</v>
      </c>
      <c r="D92" s="170">
        <v>6.731101996433092E-2</v>
      </c>
      <c r="E92" s="170">
        <v>0.27510525588528256</v>
      </c>
      <c r="F92" s="170">
        <v>0.813566964945454</v>
      </c>
      <c r="G92" s="171">
        <v>0.22408328843308598</v>
      </c>
      <c r="H92" s="1"/>
      <c r="I92" s="146"/>
    </row>
    <row r="93" spans="1:9" x14ac:dyDescent="0.2">
      <c r="A93" s="168" t="s">
        <v>90</v>
      </c>
      <c r="B93" s="169">
        <v>7.8928702645220117E-4</v>
      </c>
      <c r="C93" s="170">
        <v>2.5734773057947885E-2</v>
      </c>
      <c r="D93" s="170">
        <v>0.13401555519812605</v>
      </c>
      <c r="E93" s="170">
        <v>0.33545275226637428</v>
      </c>
      <c r="F93" s="170">
        <v>0.83773089111715782</v>
      </c>
      <c r="G93" s="171">
        <v>0.25839465486822016</v>
      </c>
      <c r="H93" s="1"/>
      <c r="I93" s="146"/>
    </row>
    <row r="94" spans="1:9" ht="24" x14ac:dyDescent="0.2">
      <c r="A94" s="168" t="s">
        <v>91</v>
      </c>
      <c r="B94" s="169">
        <v>0</v>
      </c>
      <c r="C94" s="170">
        <v>1.8732587293158027E-3</v>
      </c>
      <c r="D94" s="170">
        <v>4.4390834004936812E-2</v>
      </c>
      <c r="E94" s="170">
        <v>0.16797496763055825</v>
      </c>
      <c r="F94" s="170">
        <v>0.7079467700341403</v>
      </c>
      <c r="G94" s="171">
        <v>0.1777438069602201</v>
      </c>
      <c r="H94" s="1"/>
      <c r="I94" s="146"/>
    </row>
    <row r="95" spans="1:9" x14ac:dyDescent="0.2">
      <c r="A95" s="168" t="s">
        <v>92</v>
      </c>
      <c r="B95" s="169">
        <v>1.2697323448340185E-3</v>
      </c>
      <c r="C95" s="170">
        <v>5.6007567062154717E-3</v>
      </c>
      <c r="D95" s="170">
        <v>1.1574074620313112E-2</v>
      </c>
      <c r="E95" s="170">
        <v>3.4618729096000021E-2</v>
      </c>
      <c r="F95" s="170">
        <v>0.15258506884383097</v>
      </c>
      <c r="G95" s="171">
        <v>3.974028324388644E-2</v>
      </c>
      <c r="H95" s="1"/>
      <c r="I95" s="146"/>
    </row>
    <row r="96" spans="1:9" x14ac:dyDescent="0.2">
      <c r="A96" s="168" t="s">
        <v>93</v>
      </c>
      <c r="B96" s="169">
        <v>6.8496662098711247E-3</v>
      </c>
      <c r="C96" s="170">
        <v>7.2928330651319253E-3</v>
      </c>
      <c r="D96" s="170">
        <v>5.1605095425220982E-3</v>
      </c>
      <c r="E96" s="170">
        <v>6.2430692988575598E-3</v>
      </c>
      <c r="F96" s="170">
        <v>1.8017285145602562E-2</v>
      </c>
      <c r="G96" s="171">
        <v>8.6210389783140749E-3</v>
      </c>
      <c r="H96" s="1"/>
      <c r="I96" s="146"/>
    </row>
    <row r="97" spans="1:9" x14ac:dyDescent="0.2">
      <c r="A97" s="168" t="s">
        <v>94</v>
      </c>
      <c r="B97" s="169">
        <v>0.57925941757972554</v>
      </c>
      <c r="C97" s="170">
        <v>0.80744297009511068</v>
      </c>
      <c r="D97" s="170">
        <v>0.91966265108386513</v>
      </c>
      <c r="E97" s="170">
        <v>0.98901614427188556</v>
      </c>
      <c r="F97" s="170">
        <v>0.99958087849549127</v>
      </c>
      <c r="G97" s="171">
        <v>0.85546607036933187</v>
      </c>
      <c r="H97" s="1"/>
      <c r="I97" s="146"/>
    </row>
    <row r="98" spans="1:9" x14ac:dyDescent="0.2">
      <c r="A98" s="168" t="s">
        <v>95</v>
      </c>
      <c r="B98" s="169">
        <v>0.1347164440023392</v>
      </c>
      <c r="C98" s="170">
        <v>0.47577354272700401</v>
      </c>
      <c r="D98" s="170">
        <v>0.75823920443347148</v>
      </c>
      <c r="E98" s="170">
        <v>0.94722958806249613</v>
      </c>
      <c r="F98" s="170">
        <v>0.99567538822933566</v>
      </c>
      <c r="G98" s="171">
        <v>0.65429078623743231</v>
      </c>
      <c r="H98" s="1"/>
      <c r="I98" s="146"/>
    </row>
    <row r="99" spans="1:9" x14ac:dyDescent="0.2">
      <c r="A99" s="168" t="s">
        <v>96</v>
      </c>
      <c r="B99" s="169">
        <v>0.19613786125055582</v>
      </c>
      <c r="C99" s="170">
        <v>0.2050900735184745</v>
      </c>
      <c r="D99" s="170">
        <v>0.14958053080648759</v>
      </c>
      <c r="E99" s="170">
        <v>8.7886477899740328E-2</v>
      </c>
      <c r="F99" s="170">
        <v>4.4013377095061146E-2</v>
      </c>
      <c r="G99" s="171">
        <v>0.13836271792634261</v>
      </c>
      <c r="H99" s="1"/>
      <c r="I99" s="146"/>
    </row>
    <row r="100" spans="1:9" x14ac:dyDescent="0.2">
      <c r="A100" s="168" t="s">
        <v>97</v>
      </c>
      <c r="B100" s="169">
        <v>1.8249616343493702E-2</v>
      </c>
      <c r="C100" s="170">
        <v>5.9014528669913899E-2</v>
      </c>
      <c r="D100" s="170">
        <v>6.5397803069855487E-2</v>
      </c>
      <c r="E100" s="170">
        <v>6.0807940679822377E-2</v>
      </c>
      <c r="F100" s="170">
        <v>6.0507275787113284E-2</v>
      </c>
      <c r="G100" s="171">
        <v>5.2581793981074119E-2</v>
      </c>
      <c r="H100" s="1"/>
      <c r="I100" s="146"/>
    </row>
    <row r="101" spans="1:9" ht="24" x14ac:dyDescent="0.2">
      <c r="A101" s="168" t="s">
        <v>98</v>
      </c>
      <c r="B101" s="169">
        <v>3.1760812894794072E-2</v>
      </c>
      <c r="C101" s="170">
        <v>0.18871067098567471</v>
      </c>
      <c r="D101" s="170">
        <v>0.48369182477521755</v>
      </c>
      <c r="E101" s="170">
        <v>0.74958502862591903</v>
      </c>
      <c r="F101" s="170">
        <v>0.94305900432729084</v>
      </c>
      <c r="G101" s="171">
        <v>0.46984417519116867</v>
      </c>
      <c r="H101" s="1"/>
      <c r="I101" s="146"/>
    </row>
    <row r="102" spans="1:9" x14ac:dyDescent="0.2">
      <c r="A102" s="168" t="s">
        <v>153</v>
      </c>
      <c r="B102" s="169">
        <v>0.47470882524311508</v>
      </c>
      <c r="C102" s="170">
        <v>0.82620538268657051</v>
      </c>
      <c r="D102" s="170">
        <v>0.89687366971754978</v>
      </c>
      <c r="E102" s="170">
        <v>0.93524882474192617</v>
      </c>
      <c r="F102" s="170">
        <v>0.97786703530724728</v>
      </c>
      <c r="G102" s="171">
        <v>0.81868933075877304</v>
      </c>
      <c r="H102" s="1"/>
      <c r="I102" s="146"/>
    </row>
    <row r="103" spans="1:9" x14ac:dyDescent="0.2">
      <c r="A103" s="168" t="s">
        <v>154</v>
      </c>
      <c r="B103" s="169">
        <v>6.4239779538385776E-3</v>
      </c>
      <c r="C103" s="170">
        <v>1.6750444078397535E-2</v>
      </c>
      <c r="D103" s="170">
        <v>1.0675830783775101E-2</v>
      </c>
      <c r="E103" s="170">
        <v>1.0477087553949424E-2</v>
      </c>
      <c r="F103" s="170">
        <v>3.2269812810130317E-3</v>
      </c>
      <c r="G103" s="171">
        <v>9.5840254987343502E-3</v>
      </c>
      <c r="H103" s="1"/>
      <c r="I103" s="146"/>
    </row>
    <row r="104" spans="1:9" x14ac:dyDescent="0.2">
      <c r="A104" s="168" t="s">
        <v>155</v>
      </c>
      <c r="B104" s="169">
        <v>5.9380038205120765E-3</v>
      </c>
      <c r="C104" s="170">
        <v>3.5811658804110764E-3</v>
      </c>
      <c r="D104" s="170">
        <v>1.6883974883779168E-3</v>
      </c>
      <c r="E104" s="170">
        <v>1.899346547111808E-3</v>
      </c>
      <c r="F104" s="170">
        <v>1.7475301643301161E-3</v>
      </c>
      <c r="G104" s="171">
        <v>3.0016121955545021E-3</v>
      </c>
      <c r="H104" s="1"/>
      <c r="I104" s="146"/>
    </row>
    <row r="105" spans="1:9" x14ac:dyDescent="0.2">
      <c r="A105" s="168" t="s">
        <v>156</v>
      </c>
      <c r="B105" s="169">
        <v>1.7440446805913026</v>
      </c>
      <c r="C105" s="170">
        <v>0.84840309755698529</v>
      </c>
      <c r="D105" s="170">
        <v>0.31668367683705456</v>
      </c>
      <c r="E105" s="170">
        <v>0.17912784828169781</v>
      </c>
      <c r="F105" s="170">
        <v>0.10675771158074589</v>
      </c>
      <c r="G105" s="171">
        <v>0.6520641015811437</v>
      </c>
      <c r="H105" s="1"/>
      <c r="I105" s="146"/>
    </row>
    <row r="106" spans="1:9" ht="24" x14ac:dyDescent="0.2">
      <c r="A106" s="168" t="s">
        <v>157</v>
      </c>
      <c r="B106" s="169">
        <v>0.77592125201964524</v>
      </c>
      <c r="C106" s="170">
        <v>0.29915621432930445</v>
      </c>
      <c r="D106" s="170">
        <v>5.5264915031474196E-2</v>
      </c>
      <c r="E106" s="170">
        <v>1.8268870815183531E-2</v>
      </c>
      <c r="F106" s="170">
        <v>1.5622182672955474E-2</v>
      </c>
      <c r="G106" s="171">
        <v>0.23854138831818913</v>
      </c>
      <c r="H106" s="1"/>
      <c r="I106" s="146"/>
    </row>
    <row r="107" spans="1:9" x14ac:dyDescent="0.2">
      <c r="A107" s="168" t="s">
        <v>158</v>
      </c>
      <c r="B107" s="169">
        <v>0.76491867690985471</v>
      </c>
      <c r="C107" s="170">
        <v>0.16594630977158475</v>
      </c>
      <c r="D107" s="170">
        <v>3.5643401956017243E-2</v>
      </c>
      <c r="E107" s="170">
        <v>3.5838809314619129E-2</v>
      </c>
      <c r="F107" s="170">
        <v>5.5279640887925773E-2</v>
      </c>
      <c r="G107" s="171">
        <v>0.21586174567506525</v>
      </c>
      <c r="H107" s="1"/>
      <c r="I107" s="146"/>
    </row>
    <row r="108" spans="1:9" x14ac:dyDescent="0.2">
      <c r="A108" s="168" t="s">
        <v>159</v>
      </c>
      <c r="B108" s="169">
        <v>4.7702046443268342</v>
      </c>
      <c r="C108" s="170">
        <v>1.7217105902733862</v>
      </c>
      <c r="D108" s="170">
        <v>0.41291058223624527</v>
      </c>
      <c r="E108" s="170">
        <v>0.24794046892049867</v>
      </c>
      <c r="F108" s="170">
        <v>4.1911077077408369E-2</v>
      </c>
      <c r="G108" s="171">
        <v>1.4727281940810861</v>
      </c>
      <c r="H108" s="1"/>
      <c r="I108" s="146"/>
    </row>
    <row r="109" spans="1:9" x14ac:dyDescent="0.2">
      <c r="A109" s="168" t="s">
        <v>160</v>
      </c>
      <c r="B109" s="169">
        <v>5.6906476545354483</v>
      </c>
      <c r="C109" s="170">
        <v>4.4971122811988105</v>
      </c>
      <c r="D109" s="170">
        <v>2.6199822150571812</v>
      </c>
      <c r="E109" s="170">
        <v>1.4590091218985941</v>
      </c>
      <c r="F109" s="170">
        <v>0.4329747727948518</v>
      </c>
      <c r="G109" s="171">
        <v>2.9915867167880412</v>
      </c>
      <c r="H109" s="1"/>
      <c r="I109" s="146"/>
    </row>
    <row r="110" spans="1:9" x14ac:dyDescent="0.2">
      <c r="A110" s="168" t="s">
        <v>161</v>
      </c>
      <c r="B110" s="169">
        <v>4.1797998863415264</v>
      </c>
      <c r="C110" s="170">
        <v>4.1056506913201307</v>
      </c>
      <c r="D110" s="170">
        <v>1.8549513484557079</v>
      </c>
      <c r="E110" s="170">
        <v>1.0543949838977791</v>
      </c>
      <c r="F110" s="170">
        <v>0.42176147904746641</v>
      </c>
      <c r="G110" s="171">
        <v>2.3648419985863351</v>
      </c>
      <c r="H110" s="1"/>
      <c r="I110" s="146"/>
    </row>
    <row r="111" spans="1:9" x14ac:dyDescent="0.2">
      <c r="A111" s="168" t="s">
        <v>162</v>
      </c>
      <c r="B111" s="169">
        <v>0.86573324823166886</v>
      </c>
      <c r="C111" s="170">
        <v>0.54890100352395088</v>
      </c>
      <c r="D111" s="170">
        <v>0.20472143599466705</v>
      </c>
      <c r="E111" s="170">
        <v>8.7876196843433924E-2</v>
      </c>
      <c r="F111" s="170">
        <v>3.5259338940363219E-2</v>
      </c>
      <c r="G111" s="171">
        <v>0.35597051562588305</v>
      </c>
      <c r="H111" s="1"/>
      <c r="I111" s="146"/>
    </row>
    <row r="112" spans="1:9" ht="24" x14ac:dyDescent="0.2">
      <c r="A112" s="168" t="s">
        <v>99</v>
      </c>
      <c r="B112" s="169">
        <v>2.8641728291769417E-4</v>
      </c>
      <c r="C112" s="170">
        <v>3.7610943762509124E-4</v>
      </c>
      <c r="D112" s="170">
        <v>1.37900274338907E-3</v>
      </c>
      <c r="E112" s="170">
        <v>3.4644931933789929E-3</v>
      </c>
      <c r="F112" s="170">
        <v>4.279723824414252E-2</v>
      </c>
      <c r="G112" s="171">
        <v>9.2971036497080436E-3</v>
      </c>
      <c r="H112" s="1"/>
      <c r="I112" s="146"/>
    </row>
    <row r="113" spans="1:9" ht="24" x14ac:dyDescent="0.2">
      <c r="A113" s="168" t="s">
        <v>163</v>
      </c>
      <c r="B113" s="169">
        <v>0.27336086487209876</v>
      </c>
      <c r="C113" s="170">
        <v>0.12186697942852068</v>
      </c>
      <c r="D113" s="170">
        <v>2.2930236884785762E-2</v>
      </c>
      <c r="E113" s="170">
        <v>6.3212702083090769E-3</v>
      </c>
      <c r="F113" s="170">
        <v>1.7712027995710115E-3</v>
      </c>
      <c r="G113" s="171">
        <v>8.7381447777955562E-2</v>
      </c>
      <c r="H113" s="1"/>
      <c r="I113" s="146"/>
    </row>
    <row r="114" spans="1:9" ht="24" x14ac:dyDescent="0.2">
      <c r="A114" s="168" t="s">
        <v>100</v>
      </c>
      <c r="B114" s="169">
        <v>2.4630668933633042</v>
      </c>
      <c r="C114" s="170">
        <v>2.2700922430343988</v>
      </c>
      <c r="D114" s="170">
        <v>2.1395267650656371</v>
      </c>
      <c r="E114" s="170">
        <v>1.7496291693311834</v>
      </c>
      <c r="F114" s="170">
        <v>1.2790145346634219</v>
      </c>
      <c r="G114" s="171">
        <v>1.992236414025528</v>
      </c>
      <c r="H114" s="1"/>
      <c r="I114" s="146"/>
    </row>
    <row r="115" spans="1:9" x14ac:dyDescent="0.2">
      <c r="A115" s="168" t="s">
        <v>101</v>
      </c>
      <c r="B115" s="169">
        <v>0.51506999153906108</v>
      </c>
      <c r="C115" s="170">
        <v>0.61329250434757687</v>
      </c>
      <c r="D115" s="170">
        <v>0.69112573720273607</v>
      </c>
      <c r="E115" s="170">
        <v>0.88591924575215264</v>
      </c>
      <c r="F115" s="170">
        <v>0.89925593469156817</v>
      </c>
      <c r="G115" s="171">
        <v>0.71662240217903073</v>
      </c>
      <c r="H115" s="1"/>
      <c r="I115" s="146"/>
    </row>
    <row r="116" spans="1:9" x14ac:dyDescent="0.2">
      <c r="A116" s="168" t="s">
        <v>102</v>
      </c>
      <c r="B116" s="169">
        <v>1.9373705302416989E-2</v>
      </c>
      <c r="C116" s="170">
        <v>9.4702166548214881E-2</v>
      </c>
      <c r="D116" s="170">
        <v>0.1026880123389057</v>
      </c>
      <c r="E116" s="170">
        <v>1.7147020482880339E-2</v>
      </c>
      <c r="F116" s="170">
        <v>3.6971510412626285E-4</v>
      </c>
      <c r="G116" s="171">
        <v>4.7767537038699223E-2</v>
      </c>
      <c r="H116" s="1"/>
      <c r="I116" s="146"/>
    </row>
    <row r="117" spans="1:9" x14ac:dyDescent="0.2">
      <c r="A117" s="168" t="s">
        <v>103</v>
      </c>
      <c r="B117" s="169">
        <v>2.7282768886607196E-2</v>
      </c>
      <c r="C117" s="170">
        <v>5.0776638261116031E-2</v>
      </c>
      <c r="D117" s="170">
        <v>3.3858899320939433E-2</v>
      </c>
      <c r="E117" s="170">
        <v>6.9852907833695878E-3</v>
      </c>
      <c r="F117" s="170">
        <v>6.5014235208695501E-4</v>
      </c>
      <c r="G117" s="171">
        <v>2.4414434989687737E-2</v>
      </c>
      <c r="H117" s="1"/>
      <c r="I117" s="146"/>
    </row>
    <row r="118" spans="1:9" ht="24" x14ac:dyDescent="0.2">
      <c r="A118" s="168" t="s">
        <v>104</v>
      </c>
      <c r="B118" s="169">
        <v>3.559882997816053E-2</v>
      </c>
      <c r="C118" s="170">
        <v>3.5481962216394262E-2</v>
      </c>
      <c r="D118" s="170">
        <v>1.7195856375815742E-2</v>
      </c>
      <c r="E118" s="170">
        <v>6.0284887128349536E-3</v>
      </c>
      <c r="F118" s="170">
        <v>2.8178965080283042E-4</v>
      </c>
      <c r="G118" s="171">
        <v>1.9324236427223699E-2</v>
      </c>
      <c r="H118" s="1"/>
      <c r="I118" s="146"/>
    </row>
    <row r="119" spans="1:9" x14ac:dyDescent="0.2">
      <c r="A119" s="168" t="s">
        <v>105</v>
      </c>
      <c r="B119" s="169">
        <v>2.8274308785779682E-2</v>
      </c>
      <c r="C119" s="170">
        <v>1.3707726481576012E-2</v>
      </c>
      <c r="D119" s="170">
        <v>3.8026782843934145E-3</v>
      </c>
      <c r="E119" s="170">
        <v>1.1792831861516342E-3</v>
      </c>
      <c r="F119" s="170">
        <v>0</v>
      </c>
      <c r="G119" s="171">
        <v>9.6230371548642057E-3</v>
      </c>
      <c r="H119" s="1"/>
      <c r="I119" s="146"/>
    </row>
    <row r="120" spans="1:9" x14ac:dyDescent="0.2">
      <c r="A120" s="168" t="s">
        <v>106</v>
      </c>
      <c r="B120" s="169">
        <v>0.16837914560762932</v>
      </c>
      <c r="C120" s="170">
        <v>1.3871815601954125E-2</v>
      </c>
      <c r="D120" s="170">
        <v>1.7822513389448677E-3</v>
      </c>
      <c r="E120" s="170">
        <v>2.5715706493694129E-4</v>
      </c>
      <c r="F120" s="170">
        <v>0</v>
      </c>
      <c r="G120" s="171">
        <v>3.7820223040112885E-2</v>
      </c>
      <c r="H120" s="1"/>
      <c r="I120" s="146"/>
    </row>
    <row r="121" spans="1:9" ht="24" x14ac:dyDescent="0.2">
      <c r="A121" s="168" t="s">
        <v>49</v>
      </c>
      <c r="B121" s="169">
        <v>0.11828636899941336</v>
      </c>
      <c r="C121" s="170">
        <v>2.0687075707253932E-2</v>
      </c>
      <c r="D121" s="170">
        <v>2.2641092420826927E-3</v>
      </c>
      <c r="E121" s="170">
        <v>1.3892193277191339E-4</v>
      </c>
      <c r="F121" s="170">
        <v>0</v>
      </c>
      <c r="G121" s="171">
        <v>2.9015251737978583E-2</v>
      </c>
      <c r="H121" s="1"/>
      <c r="I121" s="146"/>
    </row>
    <row r="122" spans="1:9" x14ac:dyDescent="0.2">
      <c r="A122" s="168" t="s">
        <v>47</v>
      </c>
      <c r="B122" s="169">
        <v>4.1288955134290211E-3</v>
      </c>
      <c r="C122" s="170">
        <v>1.378564444974983E-3</v>
      </c>
      <c r="D122" s="170">
        <v>7.8825197936013283E-4</v>
      </c>
      <c r="E122" s="170">
        <v>1.5255435686385889E-4</v>
      </c>
      <c r="F122" s="170">
        <v>0</v>
      </c>
      <c r="G122" s="171">
        <v>1.3209211803357161E-3</v>
      </c>
      <c r="H122" s="1"/>
      <c r="I122" s="146"/>
    </row>
    <row r="123" spans="1:9" x14ac:dyDescent="0.2">
      <c r="A123" s="168" t="s">
        <v>48</v>
      </c>
      <c r="B123" s="169">
        <v>4.6496282844737287E-3</v>
      </c>
      <c r="C123" s="170">
        <v>2.739160502721915E-2</v>
      </c>
      <c r="D123" s="170">
        <v>3.2367893886812521E-2</v>
      </c>
      <c r="E123" s="170">
        <v>8.6917782173302986E-3</v>
      </c>
      <c r="F123" s="170">
        <v>7.4350458379842348E-5</v>
      </c>
      <c r="G123" s="171">
        <v>1.4880341680252922E-2</v>
      </c>
      <c r="H123" s="1"/>
      <c r="I123" s="146"/>
    </row>
    <row r="124" spans="1:9" x14ac:dyDescent="0.2">
      <c r="A124" s="168" t="s">
        <v>50</v>
      </c>
      <c r="B124" s="169">
        <v>2.8464265218889752E-3</v>
      </c>
      <c r="C124" s="170">
        <v>3.5544350880196855E-2</v>
      </c>
      <c r="D124" s="170">
        <v>6.9461579346506111E-2</v>
      </c>
      <c r="E124" s="170">
        <v>6.6337590209745445E-2</v>
      </c>
      <c r="F124" s="170">
        <v>9.802824998892376E-2</v>
      </c>
      <c r="G124" s="171">
        <v>5.369635748795825E-2</v>
      </c>
      <c r="H124" s="1"/>
      <c r="I124" s="146"/>
    </row>
    <row r="125" spans="1:9" x14ac:dyDescent="0.2">
      <c r="A125" s="168" t="s">
        <v>51</v>
      </c>
      <c r="B125" s="169">
        <v>7.6109930581141835E-2</v>
      </c>
      <c r="C125" s="170">
        <v>9.3165590483525171E-2</v>
      </c>
      <c r="D125" s="170">
        <v>4.4664730683502428E-2</v>
      </c>
      <c r="E125" s="170">
        <v>7.1626693009617338E-3</v>
      </c>
      <c r="F125" s="170">
        <v>1.339817754112706E-3</v>
      </c>
      <c r="G125" s="171">
        <v>4.5515257083853775E-2</v>
      </c>
      <c r="H125" s="1"/>
      <c r="I125" s="146"/>
    </row>
    <row r="126" spans="1:9" x14ac:dyDescent="0.2">
      <c r="A126" s="168" t="s">
        <v>107</v>
      </c>
      <c r="B126" s="169">
        <v>3.4933907632439726E-2</v>
      </c>
      <c r="C126" s="170">
        <v>0.23553517603041391</v>
      </c>
      <c r="D126" s="170">
        <v>0.60353887774480475</v>
      </c>
      <c r="E126" s="170">
        <v>0.91912828742486474</v>
      </c>
      <c r="F126" s="170">
        <v>0.98469564907401208</v>
      </c>
      <c r="G126" s="171">
        <v>0.54541959448450361</v>
      </c>
      <c r="H126" s="1"/>
      <c r="I126" s="146"/>
    </row>
    <row r="127" spans="1:9" x14ac:dyDescent="0.2">
      <c r="A127" s="168" t="s">
        <v>108</v>
      </c>
      <c r="B127" s="169">
        <v>6.7235835477579414E-3</v>
      </c>
      <c r="C127" s="170">
        <v>9.5119933339450416E-2</v>
      </c>
      <c r="D127" s="170">
        <v>0.1135421222606872</v>
      </c>
      <c r="E127" s="170">
        <v>1.9948118081216184E-2</v>
      </c>
      <c r="F127" s="170">
        <v>1.7797374977634613E-3</v>
      </c>
      <c r="G127" s="171">
        <v>4.828353558352988E-2</v>
      </c>
      <c r="H127" s="1"/>
      <c r="I127" s="146"/>
    </row>
    <row r="128" spans="1:9" x14ac:dyDescent="0.2">
      <c r="A128" s="168" t="s">
        <v>52</v>
      </c>
      <c r="B128" s="169">
        <v>3.3247253697051379E-2</v>
      </c>
      <c r="C128" s="170">
        <v>4.0490381213354326E-2</v>
      </c>
      <c r="D128" s="170">
        <v>3.13373208819114E-2</v>
      </c>
      <c r="E128" s="170">
        <v>1.5153549704937671E-2</v>
      </c>
      <c r="F128" s="170">
        <v>9.0643036146586236E-3</v>
      </c>
      <c r="G128" s="171">
        <v>2.6205556041139281E-2</v>
      </c>
      <c r="H128" s="1"/>
      <c r="I128" s="146"/>
    </row>
    <row r="129" spans="1:9" x14ac:dyDescent="0.2">
      <c r="A129" s="168" t="s">
        <v>109</v>
      </c>
      <c r="B129" s="169">
        <v>0.10155285579024058</v>
      </c>
      <c r="C129" s="170">
        <v>0.10190291833449229</v>
      </c>
      <c r="D129" s="170">
        <v>4.6937681072405396E-2</v>
      </c>
      <c r="E129" s="170">
        <v>1.5969227794334028E-2</v>
      </c>
      <c r="F129" s="170">
        <v>3.033929775120757E-3</v>
      </c>
      <c r="G129" s="171">
        <v>5.5025001574120325E-2</v>
      </c>
      <c r="H129" s="1"/>
      <c r="I129" s="146"/>
    </row>
    <row r="130" spans="1:9" x14ac:dyDescent="0.2">
      <c r="A130" s="168" t="s">
        <v>110</v>
      </c>
      <c r="B130" s="169">
        <v>6.6049861349408402E-5</v>
      </c>
      <c r="C130" s="170">
        <v>0</v>
      </c>
      <c r="D130" s="170">
        <v>0</v>
      </c>
      <c r="E130" s="170">
        <v>0</v>
      </c>
      <c r="F130" s="170">
        <v>0</v>
      </c>
      <c r="G130" s="171">
        <v>1.3555554748377223E-5</v>
      </c>
      <c r="H130" s="1"/>
      <c r="I130" s="146"/>
    </row>
    <row r="131" spans="1:9" x14ac:dyDescent="0.2">
      <c r="A131" s="168" t="s">
        <v>111</v>
      </c>
      <c r="B131" s="169">
        <v>0.47695794764305455</v>
      </c>
      <c r="C131" s="170">
        <v>0.36335528578597337</v>
      </c>
      <c r="D131" s="170">
        <v>0.1466891045405456</v>
      </c>
      <c r="E131" s="170">
        <v>2.5287307372010313E-2</v>
      </c>
      <c r="F131" s="170">
        <v>1.1985687767563967E-3</v>
      </c>
      <c r="G131" s="171">
        <v>0.20758544511286209</v>
      </c>
      <c r="H131" s="1"/>
      <c r="I131" s="146"/>
    </row>
    <row r="132" spans="1:9" ht="36" x14ac:dyDescent="0.2">
      <c r="A132" s="168" t="s">
        <v>112</v>
      </c>
      <c r="B132" s="169">
        <v>0.34596859301139116</v>
      </c>
      <c r="C132" s="170">
        <v>0.1628355592872586</v>
      </c>
      <c r="D132" s="170">
        <v>5.7617500558815669E-2</v>
      </c>
      <c r="E132" s="170">
        <v>4.1678666262434123E-3</v>
      </c>
      <c r="F132" s="170">
        <v>2.2781126168950502E-4</v>
      </c>
      <c r="G132" s="171">
        <v>0.11706246284821606</v>
      </c>
      <c r="H132" s="1"/>
      <c r="I132" s="146"/>
    </row>
    <row r="133" spans="1:9" x14ac:dyDescent="0.2">
      <c r="A133" s="168" t="s">
        <v>53</v>
      </c>
      <c r="B133" s="169">
        <v>5.4980881671562085E-4</v>
      </c>
      <c r="C133" s="170">
        <v>7.6074600905612789E-4</v>
      </c>
      <c r="D133" s="170">
        <v>3.3739294083359826E-4</v>
      </c>
      <c r="E133" s="170">
        <v>3.4564299639440747E-4</v>
      </c>
      <c r="F133" s="170">
        <v>0</v>
      </c>
      <c r="G133" s="171">
        <v>4.0484880087757197E-4</v>
      </c>
      <c r="H133" s="1"/>
      <c r="I133" s="146"/>
    </row>
    <row r="134" spans="1:9" ht="24" x14ac:dyDescent="0.2">
      <c r="A134" s="168" t="s">
        <v>54</v>
      </c>
      <c r="B134" s="169">
        <v>3.4041014222941771E-2</v>
      </c>
      <c r="C134" s="170">
        <v>0.15826492794625752</v>
      </c>
      <c r="D134" s="170">
        <v>0.1915094670406067</v>
      </c>
      <c r="E134" s="170">
        <v>7.5396101081791747E-2</v>
      </c>
      <c r="F134" s="170">
        <v>1.1862340798030044E-2</v>
      </c>
      <c r="G134" s="171">
        <v>9.5430824621687893E-2</v>
      </c>
      <c r="H134" s="1"/>
      <c r="I134" s="146"/>
    </row>
    <row r="135" spans="1:9" ht="24" x14ac:dyDescent="0.2">
      <c r="A135" s="168" t="s">
        <v>113</v>
      </c>
      <c r="B135" s="169">
        <v>1.4613581277485189E-3</v>
      </c>
      <c r="C135" s="170">
        <v>2.0762984650802001E-2</v>
      </c>
      <c r="D135" s="170">
        <v>7.203433523792438E-2</v>
      </c>
      <c r="E135" s="170">
        <v>5.6335965126907923E-2</v>
      </c>
      <c r="F135" s="170">
        <v>1.1000942686806719E-2</v>
      </c>
      <c r="G135" s="171">
        <v>3.2270790036472527E-2</v>
      </c>
      <c r="H135" s="1"/>
      <c r="I135" s="146"/>
    </row>
    <row r="136" spans="1:9" ht="24" x14ac:dyDescent="0.2">
      <c r="A136" s="168" t="s">
        <v>114</v>
      </c>
      <c r="B136" s="169">
        <v>6.1894915028093689E-3</v>
      </c>
      <c r="C136" s="170">
        <v>9.0295463748676127E-2</v>
      </c>
      <c r="D136" s="170">
        <v>0.10228757455109569</v>
      </c>
      <c r="E136" s="170">
        <v>1.6641706862619447E-2</v>
      </c>
      <c r="F136" s="170">
        <v>8.6139811122334768E-4</v>
      </c>
      <c r="G136" s="171">
        <v>4.407115129002457E-2</v>
      </c>
      <c r="H136" s="1"/>
      <c r="I136" s="146"/>
    </row>
    <row r="137" spans="1:9" ht="24" x14ac:dyDescent="0.2">
      <c r="A137" s="168" t="s">
        <v>55</v>
      </c>
      <c r="B137" s="169">
        <v>6.5682389569945174E-4</v>
      </c>
      <c r="C137" s="170">
        <v>3.8998930327338102E-3</v>
      </c>
      <c r="D137" s="170">
        <v>4.9735158917537953E-3</v>
      </c>
      <c r="E137" s="170">
        <v>1.2858867035818141E-3</v>
      </c>
      <c r="F137" s="170">
        <v>0</v>
      </c>
      <c r="G137" s="171">
        <v>2.1993400125968087E-3</v>
      </c>
      <c r="H137" s="1"/>
      <c r="I137" s="146"/>
    </row>
    <row r="138" spans="1:9" x14ac:dyDescent="0.2">
      <c r="A138" s="168" t="s">
        <v>115</v>
      </c>
      <c r="B138" s="169">
        <v>4.3573476005755209E-3</v>
      </c>
      <c r="C138" s="170">
        <v>1.0310092108770362E-2</v>
      </c>
      <c r="D138" s="170">
        <v>4.3788310056297334E-3</v>
      </c>
      <c r="E138" s="170">
        <v>1.3304955066415308E-4</v>
      </c>
      <c r="F138" s="170">
        <v>0</v>
      </c>
      <c r="G138" s="171">
        <v>3.9314633276986977E-3</v>
      </c>
      <c r="H138" s="1"/>
      <c r="I138" s="146"/>
    </row>
    <row r="139" spans="1:9" ht="24" x14ac:dyDescent="0.2">
      <c r="A139" s="168" t="s">
        <v>116</v>
      </c>
      <c r="B139" s="169">
        <v>2.1375993096109189E-2</v>
      </c>
      <c r="C139" s="170">
        <v>3.2996494405275197E-2</v>
      </c>
      <c r="D139" s="170">
        <v>7.8352103542029677E-3</v>
      </c>
      <c r="E139" s="170">
        <v>9.9949283801841729E-4</v>
      </c>
      <c r="F139" s="170">
        <v>0</v>
      </c>
      <c r="G139" s="171">
        <v>1.2958079954895082E-2</v>
      </c>
      <c r="H139" s="1"/>
      <c r="I139" s="146"/>
    </row>
    <row r="140" spans="1:9" x14ac:dyDescent="0.2">
      <c r="A140" s="168" t="s">
        <v>117</v>
      </c>
      <c r="B140" s="169">
        <v>0.91966235519972162</v>
      </c>
      <c r="C140" s="170">
        <v>0.60099181270232449</v>
      </c>
      <c r="D140" s="170">
        <v>0.16494063466500533</v>
      </c>
      <c r="E140" s="170">
        <v>1.9700999805270982E-2</v>
      </c>
      <c r="F140" s="170">
        <v>2.100956193901768E-4</v>
      </c>
      <c r="G140" s="171">
        <v>0.34971983363059894</v>
      </c>
      <c r="H140" s="1"/>
      <c r="I140" s="146"/>
    </row>
    <row r="141" spans="1:9" ht="24" x14ac:dyDescent="0.2">
      <c r="A141" s="168" t="s">
        <v>118</v>
      </c>
      <c r="B141" s="169">
        <v>5.2311770890124717E-2</v>
      </c>
      <c r="C141" s="170">
        <v>8.9274953448360242E-2</v>
      </c>
      <c r="D141" s="170">
        <v>5.8050800335084286E-2</v>
      </c>
      <c r="E141" s="170">
        <v>2.0151829102865379E-2</v>
      </c>
      <c r="F141" s="170">
        <v>4.9360711141186115E-3</v>
      </c>
      <c r="G141" s="171">
        <v>4.5765536371304857E-2</v>
      </c>
      <c r="H141" s="1"/>
      <c r="I141" s="146"/>
    </row>
    <row r="142" spans="1:9" x14ac:dyDescent="0.2">
      <c r="A142" s="168" t="s">
        <v>119</v>
      </c>
      <c r="B142" s="169">
        <v>1.4863086506191666E-2</v>
      </c>
      <c r="C142" s="170">
        <v>0.30381106306563394</v>
      </c>
      <c r="D142" s="170">
        <v>0.73139913739653539</v>
      </c>
      <c r="E142" s="170">
        <v>0.75084574571286911</v>
      </c>
      <c r="F142" s="170">
        <v>0.2860232962783984</v>
      </c>
      <c r="G142" s="171">
        <v>0.41482171621234221</v>
      </c>
      <c r="H142" s="1"/>
      <c r="I142" s="146"/>
    </row>
    <row r="143" spans="1:9" x14ac:dyDescent="0.2">
      <c r="A143" s="168" t="s">
        <v>120</v>
      </c>
      <c r="B143" s="169">
        <v>0</v>
      </c>
      <c r="C143" s="170">
        <v>1.2813160298868247E-4</v>
      </c>
      <c r="D143" s="170">
        <v>7.5565280610904477E-3</v>
      </c>
      <c r="E143" s="170">
        <v>3.270515457123789E-2</v>
      </c>
      <c r="F143" s="170">
        <v>0.13052481294563748</v>
      </c>
      <c r="G143" s="171">
        <v>3.2933953875144528E-2</v>
      </c>
      <c r="H143" s="1"/>
      <c r="I143" s="146"/>
    </row>
    <row r="144" spans="1:9" x14ac:dyDescent="0.2">
      <c r="A144" s="168" t="s">
        <v>121</v>
      </c>
      <c r="B144" s="169">
        <v>0</v>
      </c>
      <c r="C144" s="170">
        <v>3.9648134073200191E-3</v>
      </c>
      <c r="D144" s="170">
        <v>3.2552404933610446E-2</v>
      </c>
      <c r="E144" s="170">
        <v>0.1471663276249105</v>
      </c>
      <c r="F144" s="170">
        <v>0.38091988396024373</v>
      </c>
      <c r="G144" s="171">
        <v>0.10900205495618799</v>
      </c>
      <c r="H144" s="1"/>
      <c r="I144" s="146"/>
    </row>
    <row r="145" spans="1:9" x14ac:dyDescent="0.2">
      <c r="A145" s="168" t="s">
        <v>65</v>
      </c>
      <c r="B145" s="169">
        <v>2.0711394774317952E-4</v>
      </c>
      <c r="C145" s="170">
        <v>1.252574728676897E-3</v>
      </c>
      <c r="D145" s="170">
        <v>5.5004946086738534E-3</v>
      </c>
      <c r="E145" s="170">
        <v>2.8289583418048755E-2</v>
      </c>
      <c r="F145" s="170">
        <v>0.19738584008220997</v>
      </c>
      <c r="G145" s="171">
        <v>4.4758815979645171E-2</v>
      </c>
      <c r="H145" s="1"/>
      <c r="I145" s="146"/>
    </row>
    <row r="146" spans="1:9" x14ac:dyDescent="0.2">
      <c r="A146" s="168" t="s">
        <v>66</v>
      </c>
      <c r="B146" s="169">
        <v>1.2955673456219436E-2</v>
      </c>
      <c r="C146" s="170">
        <v>5.7665104469979776E-4</v>
      </c>
      <c r="D146" s="170">
        <v>0</v>
      </c>
      <c r="E146" s="170">
        <v>0</v>
      </c>
      <c r="F146" s="170">
        <v>0</v>
      </c>
      <c r="G146" s="171">
        <v>2.7774005902045356E-3</v>
      </c>
      <c r="H146" s="1"/>
      <c r="I146" s="146"/>
    </row>
    <row r="147" spans="1:9" ht="24" x14ac:dyDescent="0.2">
      <c r="A147" s="168" t="s">
        <v>122</v>
      </c>
      <c r="B147" s="169">
        <v>0.12902406714842507</v>
      </c>
      <c r="C147" s="170">
        <v>0.16119432975907982</v>
      </c>
      <c r="D147" s="170">
        <v>0.10486616659735674</v>
      </c>
      <c r="E147" s="170">
        <v>2.6005260191398847E-2</v>
      </c>
      <c r="F147" s="170">
        <v>9.3272860536700313E-4</v>
      </c>
      <c r="G147" s="171">
        <v>8.619948474714581E-2</v>
      </c>
      <c r="H147" s="1"/>
      <c r="I147" s="146"/>
    </row>
    <row r="148" spans="1:9" x14ac:dyDescent="0.2">
      <c r="A148" s="168" t="s">
        <v>123</v>
      </c>
      <c r="B148" s="169">
        <v>2.9887788092755076E-2</v>
      </c>
      <c r="C148" s="170">
        <v>9.5269471292057841E-3</v>
      </c>
      <c r="D148" s="170">
        <v>1.0118979939135078E-3</v>
      </c>
      <c r="E148" s="170">
        <v>3.6883674145147838E-4</v>
      </c>
      <c r="F148" s="170">
        <v>0</v>
      </c>
      <c r="G148" s="171">
        <v>8.3691290702988686E-3</v>
      </c>
      <c r="H148" s="1"/>
      <c r="I148" s="146"/>
    </row>
    <row r="149" spans="1:9" x14ac:dyDescent="0.2">
      <c r="A149" s="168" t="s">
        <v>124</v>
      </c>
      <c r="B149" s="169">
        <v>0.76729690453616817</v>
      </c>
      <c r="C149" s="170">
        <v>0.6347638138595787</v>
      </c>
      <c r="D149" s="170">
        <v>0.30987366328857363</v>
      </c>
      <c r="E149" s="170">
        <v>8.7294593864812503E-2</v>
      </c>
      <c r="F149" s="170">
        <v>9.179818826873274E-3</v>
      </c>
      <c r="G149" s="171">
        <v>0.36975083049751578</v>
      </c>
      <c r="H149" s="1"/>
      <c r="I149" s="146"/>
    </row>
    <row r="150" spans="1:9" x14ac:dyDescent="0.2">
      <c r="A150" s="168" t="s">
        <v>70</v>
      </c>
      <c r="B150" s="169">
        <v>2.359477774706701E-2</v>
      </c>
      <c r="C150" s="170">
        <v>3.0742383974597935E-2</v>
      </c>
      <c r="D150" s="170">
        <v>1.2534546397064382E-2</v>
      </c>
      <c r="E150" s="170">
        <v>2.0041410017880477E-3</v>
      </c>
      <c r="F150" s="170">
        <v>7.4037984881084019E-4</v>
      </c>
      <c r="G150" s="171">
        <v>1.4245239902884158E-2</v>
      </c>
      <c r="H150" s="1"/>
      <c r="I150" s="146"/>
    </row>
    <row r="151" spans="1:9" ht="24" x14ac:dyDescent="0.2">
      <c r="A151" s="168" t="s">
        <v>71</v>
      </c>
      <c r="B151" s="169">
        <v>6.1140909553116006E-3</v>
      </c>
      <c r="C151" s="170">
        <v>1.108410840946086E-2</v>
      </c>
      <c r="D151" s="170">
        <v>7.7420017428917569E-3</v>
      </c>
      <c r="E151" s="170">
        <v>4.5066802161473803E-3</v>
      </c>
      <c r="F151" s="170">
        <v>3.1548327322456367E-3</v>
      </c>
      <c r="G151" s="171">
        <v>6.5885567758964276E-3</v>
      </c>
      <c r="H151" s="1"/>
      <c r="I151" s="146"/>
    </row>
    <row r="152" spans="1:9" x14ac:dyDescent="0.2">
      <c r="A152" s="168" t="s">
        <v>72</v>
      </c>
      <c r="B152" s="169">
        <v>0</v>
      </c>
      <c r="C152" s="170">
        <v>5.5698227338918166E-4</v>
      </c>
      <c r="D152" s="170">
        <v>5.2514873769089949E-4</v>
      </c>
      <c r="E152" s="170">
        <v>0</v>
      </c>
      <c r="F152" s="170">
        <v>0</v>
      </c>
      <c r="G152" s="171">
        <v>2.2154899172996561E-4</v>
      </c>
      <c r="H152" s="1"/>
      <c r="I152" s="146"/>
    </row>
    <row r="153" spans="1:9" ht="24" x14ac:dyDescent="0.2">
      <c r="A153" s="168" t="s">
        <v>125</v>
      </c>
      <c r="B153" s="169">
        <v>6.5429856776209909E-3</v>
      </c>
      <c r="C153" s="170">
        <v>0.11999282195797061</v>
      </c>
      <c r="D153" s="170">
        <v>0.54517702633447851</v>
      </c>
      <c r="E153" s="170">
        <v>0.87586949227192368</v>
      </c>
      <c r="F153" s="170">
        <v>0.98599223998670105</v>
      </c>
      <c r="G153" s="171">
        <v>0.4958267484222445</v>
      </c>
      <c r="H153" s="1"/>
      <c r="I153" s="146"/>
    </row>
    <row r="154" spans="1:9" x14ac:dyDescent="0.2">
      <c r="A154" s="168" t="s">
        <v>126</v>
      </c>
      <c r="B154" s="169">
        <v>2.5177717351105968E-3</v>
      </c>
      <c r="C154" s="170">
        <v>2.118610937749564E-2</v>
      </c>
      <c r="D154" s="170">
        <v>1.688974691099045E-2</v>
      </c>
      <c r="E154" s="170">
        <v>2.8106359476782216E-3</v>
      </c>
      <c r="F154" s="170">
        <v>0</v>
      </c>
      <c r="G154" s="171">
        <v>8.8584611379690596E-3</v>
      </c>
      <c r="H154" s="1"/>
      <c r="I154" s="146"/>
    </row>
    <row r="155" spans="1:9" x14ac:dyDescent="0.2">
      <c r="A155" s="168" t="s">
        <v>69</v>
      </c>
      <c r="B155" s="169">
        <v>4.3793359360634731E-3</v>
      </c>
      <c r="C155" s="170">
        <v>8.3050592458357424E-5</v>
      </c>
      <c r="D155" s="170">
        <v>2.5217938790474993E-4</v>
      </c>
      <c r="E155" s="170">
        <v>0</v>
      </c>
      <c r="F155" s="170">
        <v>0</v>
      </c>
      <c r="G155" s="171">
        <v>9.6727920349871596E-4</v>
      </c>
      <c r="H155" s="1"/>
      <c r="I155" s="146"/>
    </row>
    <row r="156" spans="1:9" x14ac:dyDescent="0.2">
      <c r="A156" s="168" t="s">
        <v>73</v>
      </c>
      <c r="B156" s="169">
        <v>1.3135160336019943E-4</v>
      </c>
      <c r="C156" s="170">
        <v>1.1020595335613944E-3</v>
      </c>
      <c r="D156" s="170">
        <v>3.0656394239153345E-4</v>
      </c>
      <c r="E156" s="170">
        <v>0</v>
      </c>
      <c r="F156" s="170">
        <v>0</v>
      </c>
      <c r="G156" s="171">
        <v>3.1591634497265837E-4</v>
      </c>
      <c r="H156" s="1"/>
      <c r="I156" s="146"/>
    </row>
    <row r="157" spans="1:9" x14ac:dyDescent="0.2">
      <c r="A157" s="168" t="s">
        <v>127</v>
      </c>
      <c r="B157" s="169">
        <v>0.19876546295540862</v>
      </c>
      <c r="C157" s="170">
        <v>1.8881470055179643E-2</v>
      </c>
      <c r="D157" s="170">
        <v>1.4233181789713243E-3</v>
      </c>
      <c r="E157" s="170">
        <v>6.0735337868788686E-4</v>
      </c>
      <c r="F157" s="170">
        <v>0</v>
      </c>
      <c r="G157" s="171">
        <v>4.5080329430826988E-2</v>
      </c>
      <c r="H157" s="1"/>
      <c r="I157" s="146"/>
    </row>
    <row r="158" spans="1:9" x14ac:dyDescent="0.2">
      <c r="A158" s="168" t="s">
        <v>128</v>
      </c>
      <c r="B158" s="169">
        <v>5.7020836083479052E-3</v>
      </c>
      <c r="C158" s="170">
        <v>2.883129675106463E-2</v>
      </c>
      <c r="D158" s="170">
        <v>1.9386170025735429E-2</v>
      </c>
      <c r="E158" s="170">
        <v>3.7249678542467936E-3</v>
      </c>
      <c r="F158" s="170">
        <v>0</v>
      </c>
      <c r="G158" s="171">
        <v>1.1768901586901932E-2</v>
      </c>
      <c r="H158" s="1"/>
      <c r="I158" s="146"/>
    </row>
    <row r="159" spans="1:9" x14ac:dyDescent="0.2">
      <c r="A159" s="168" t="s">
        <v>129</v>
      </c>
      <c r="B159" s="169">
        <v>8.2884275789359505E-3</v>
      </c>
      <c r="C159" s="170">
        <v>5.0488385339033222E-2</v>
      </c>
      <c r="D159" s="170">
        <v>0.10066093467359125</v>
      </c>
      <c r="E159" s="170">
        <v>5.08673666231877E-2</v>
      </c>
      <c r="F159" s="170">
        <v>8.441161087433079E-3</v>
      </c>
      <c r="G159" s="171">
        <v>4.4068772091859852E-2</v>
      </c>
      <c r="H159" s="1"/>
      <c r="I159" s="146"/>
    </row>
    <row r="160" spans="1:9" x14ac:dyDescent="0.2">
      <c r="A160" s="168" t="s">
        <v>67</v>
      </c>
      <c r="B160" s="169">
        <v>0</v>
      </c>
      <c r="C160" s="170">
        <v>1.1542049434571052E-3</v>
      </c>
      <c r="D160" s="170">
        <v>0</v>
      </c>
      <c r="E160" s="170">
        <v>5.3585980338441311E-4</v>
      </c>
      <c r="F160" s="170">
        <v>0</v>
      </c>
      <c r="G160" s="171">
        <v>3.4084775668361808E-4</v>
      </c>
      <c r="H160" s="1"/>
      <c r="I160" s="146"/>
    </row>
    <row r="161" spans="1:9" x14ac:dyDescent="0.2">
      <c r="A161" s="168" t="s">
        <v>130</v>
      </c>
      <c r="B161" s="169">
        <v>3.4238355537353121E-4</v>
      </c>
      <c r="C161" s="170">
        <v>2.7643859661319482E-2</v>
      </c>
      <c r="D161" s="170">
        <v>0.27227880327817588</v>
      </c>
      <c r="E161" s="170">
        <v>0.67168767993421874</v>
      </c>
      <c r="F161" s="170">
        <v>0.95260111160177596</v>
      </c>
      <c r="G161" s="171">
        <v>0.37399980150718892</v>
      </c>
      <c r="H161" s="1"/>
      <c r="I161" s="146"/>
    </row>
    <row r="162" spans="1:9" x14ac:dyDescent="0.2">
      <c r="A162" s="168" t="s">
        <v>131</v>
      </c>
      <c r="B162" s="169">
        <v>5.4860366251902894E-4</v>
      </c>
      <c r="C162" s="170">
        <v>1.3741050719335757E-2</v>
      </c>
      <c r="D162" s="170">
        <v>2.1849848779389901E-2</v>
      </c>
      <c r="E162" s="170">
        <v>2.289394525622207E-2</v>
      </c>
      <c r="F162" s="170">
        <v>6.183530098981517E-3</v>
      </c>
      <c r="G162" s="171">
        <v>1.3009062515526328E-2</v>
      </c>
      <c r="H162" s="1"/>
      <c r="I162" s="146"/>
    </row>
    <row r="163" spans="1:9" x14ac:dyDescent="0.2">
      <c r="A163" s="168" t="s">
        <v>132</v>
      </c>
      <c r="B163" s="169">
        <v>0.22529865224749068</v>
      </c>
      <c r="C163" s="170">
        <v>0.17322281582350227</v>
      </c>
      <c r="D163" s="170">
        <v>6.0663919526610446E-2</v>
      </c>
      <c r="E163" s="170">
        <v>2.0058010147814626E-2</v>
      </c>
      <c r="F163" s="170">
        <v>2.5844379687628562E-3</v>
      </c>
      <c r="G163" s="171">
        <v>9.857984136457576E-2</v>
      </c>
      <c r="H163" s="1"/>
      <c r="I163" s="146"/>
    </row>
    <row r="164" spans="1:9" ht="24" x14ac:dyDescent="0.2">
      <c r="A164" s="168" t="s">
        <v>133</v>
      </c>
      <c r="B164" s="169">
        <v>0.5578311297066153</v>
      </c>
      <c r="C164" s="170">
        <v>0.68099833229926865</v>
      </c>
      <c r="D164" s="170">
        <v>0.52078101229403495</v>
      </c>
      <c r="E164" s="170">
        <v>0.22664860102820245</v>
      </c>
      <c r="F164" s="170">
        <v>3.0045439352607312E-2</v>
      </c>
      <c r="G164" s="171">
        <v>0.41024912410163306</v>
      </c>
      <c r="H164" s="1"/>
      <c r="I164" s="146"/>
    </row>
    <row r="165" spans="1:9" x14ac:dyDescent="0.2">
      <c r="A165" s="168" t="s">
        <v>134</v>
      </c>
      <c r="B165" s="169">
        <v>0</v>
      </c>
      <c r="C165" s="170">
        <v>2.835126253489512E-4</v>
      </c>
      <c r="D165" s="170">
        <v>0</v>
      </c>
      <c r="E165" s="170">
        <v>1.342831837604997E-4</v>
      </c>
      <c r="F165" s="170">
        <v>0</v>
      </c>
      <c r="G165" s="171">
        <v>8.4238281797006887E-5</v>
      </c>
      <c r="H165" s="1"/>
      <c r="I165" s="146"/>
    </row>
    <row r="166" spans="1:9" x14ac:dyDescent="0.2">
      <c r="A166" s="168" t="s">
        <v>68</v>
      </c>
      <c r="B166" s="169">
        <v>3.2232566853068125E-3</v>
      </c>
      <c r="C166" s="170">
        <v>4.7550717824892301E-3</v>
      </c>
      <c r="D166" s="170">
        <v>2.9559932434911574E-3</v>
      </c>
      <c r="E166" s="170">
        <v>1.7015730254762228E-3</v>
      </c>
      <c r="F166" s="170">
        <v>1.4431989044051558E-4</v>
      </c>
      <c r="G166" s="171">
        <v>2.5983929784346095E-3</v>
      </c>
      <c r="H166" s="1"/>
      <c r="I166" s="146"/>
    </row>
    <row r="167" spans="1:9" x14ac:dyDescent="0.2">
      <c r="A167" s="168" t="s">
        <v>56</v>
      </c>
      <c r="B167" s="169">
        <v>1.5103990600238247E-4</v>
      </c>
      <c r="C167" s="170">
        <v>2.831400751125862E-3</v>
      </c>
      <c r="D167" s="170">
        <v>8.0325103600845348E-3</v>
      </c>
      <c r="E167" s="170">
        <v>9.8705556480851182E-3</v>
      </c>
      <c r="F167" s="170">
        <v>2.0415281168050924E-2</v>
      </c>
      <c r="G167" s="171">
        <v>8.0773047290893414E-3</v>
      </c>
      <c r="H167" s="1"/>
      <c r="I167" s="146"/>
    </row>
    <row r="168" spans="1:9" x14ac:dyDescent="0.2">
      <c r="A168" s="168" t="s">
        <v>57</v>
      </c>
      <c r="B168" s="169">
        <v>1.6369440458635809E-2</v>
      </c>
      <c r="C168" s="170">
        <v>0.39437942263413345</v>
      </c>
      <c r="D168" s="170">
        <v>0.81382499104334272</v>
      </c>
      <c r="E168" s="170">
        <v>0.94244464494224656</v>
      </c>
      <c r="F168" s="170">
        <v>0.92723994247258312</v>
      </c>
      <c r="G168" s="171">
        <v>0.61062757989150573</v>
      </c>
      <c r="H168" s="1"/>
      <c r="I168" s="146"/>
    </row>
    <row r="169" spans="1:9" x14ac:dyDescent="0.2">
      <c r="A169" s="168" t="s">
        <v>58</v>
      </c>
      <c r="B169" s="169">
        <v>0</v>
      </c>
      <c r="C169" s="170">
        <v>3.3920954731361493E-4</v>
      </c>
      <c r="D169" s="170">
        <v>3.6817560886344448E-3</v>
      </c>
      <c r="E169" s="170">
        <v>1.1557448287836308E-2</v>
      </c>
      <c r="F169" s="170">
        <v>4.0059257302687327E-2</v>
      </c>
      <c r="G169" s="171">
        <v>1.074140842955033E-2</v>
      </c>
      <c r="H169" s="1"/>
      <c r="I169" s="146"/>
    </row>
    <row r="170" spans="1:9" x14ac:dyDescent="0.2">
      <c r="A170" s="168" t="s">
        <v>59</v>
      </c>
      <c r="B170" s="169">
        <v>0</v>
      </c>
      <c r="C170" s="170">
        <v>3.7912715891426948E-3</v>
      </c>
      <c r="D170" s="170">
        <v>8.0089470582865932E-3</v>
      </c>
      <c r="E170" s="170">
        <v>2.6710529637457111E-4</v>
      </c>
      <c r="F170" s="170">
        <v>0</v>
      </c>
      <c r="G170" s="171">
        <v>2.4641729445367615E-3</v>
      </c>
      <c r="H170" s="1"/>
      <c r="I170" s="146"/>
    </row>
    <row r="171" spans="1:9" x14ac:dyDescent="0.2">
      <c r="A171" s="168" t="s">
        <v>135</v>
      </c>
      <c r="B171" s="169">
        <v>3.4379637131522732E-4</v>
      </c>
      <c r="C171" s="170">
        <v>1.3527058750506648E-3</v>
      </c>
      <c r="D171" s="170">
        <v>1.2903670086120685E-3</v>
      </c>
      <c r="E171" s="170">
        <v>2.0370665514237419E-4</v>
      </c>
      <c r="F171" s="170">
        <v>5.270141178328949E-5</v>
      </c>
      <c r="G171" s="171">
        <v>6.6120484047627027E-4</v>
      </c>
      <c r="H171" s="1"/>
      <c r="I171" s="146"/>
    </row>
    <row r="172" spans="1:9" x14ac:dyDescent="0.2">
      <c r="A172" s="168" t="s">
        <v>60</v>
      </c>
      <c r="B172" s="169">
        <v>6.6223903374056084E-3</v>
      </c>
      <c r="C172" s="170">
        <v>2.6481997535529812E-2</v>
      </c>
      <c r="D172" s="170">
        <v>1.7152903292129297E-2</v>
      </c>
      <c r="E172" s="170">
        <v>1.7082207473139697E-3</v>
      </c>
      <c r="F172" s="170">
        <v>4.3672164998350039E-4</v>
      </c>
      <c r="G172" s="171">
        <v>1.0713065193956895E-2</v>
      </c>
      <c r="H172" s="1"/>
      <c r="I172" s="146"/>
    </row>
    <row r="173" spans="1:9" x14ac:dyDescent="0.2">
      <c r="A173" s="168" t="s">
        <v>61</v>
      </c>
      <c r="B173" s="169">
        <v>0.82236072254933135</v>
      </c>
      <c r="C173" s="170">
        <v>0.4566352631756615</v>
      </c>
      <c r="D173" s="170">
        <v>6.7818615204045321E-2</v>
      </c>
      <c r="E173" s="170">
        <v>4.7199016794649933E-3</v>
      </c>
      <c r="F173" s="170">
        <v>7.5317720344246096E-5</v>
      </c>
      <c r="G173" s="171">
        <v>0.2773563628810119</v>
      </c>
      <c r="H173" s="1"/>
      <c r="I173" s="146"/>
    </row>
    <row r="174" spans="1:9" ht="24" x14ac:dyDescent="0.2">
      <c r="A174" s="168" t="s">
        <v>136</v>
      </c>
      <c r="B174" s="169">
        <v>1.5224009600915684E-2</v>
      </c>
      <c r="C174" s="170">
        <v>6.2026842669760211E-3</v>
      </c>
      <c r="D174" s="170">
        <v>7.5094266762259945E-4</v>
      </c>
      <c r="E174" s="170">
        <v>6.2709112853320681E-5</v>
      </c>
      <c r="F174" s="170">
        <v>0</v>
      </c>
      <c r="G174" s="171">
        <v>4.5641720190313277E-3</v>
      </c>
      <c r="H174" s="1"/>
      <c r="I174" s="146"/>
    </row>
    <row r="175" spans="1:9" ht="24" x14ac:dyDescent="0.2">
      <c r="A175" s="168" t="s">
        <v>137</v>
      </c>
      <c r="B175" s="169">
        <v>5.6461312993542521E-4</v>
      </c>
      <c r="C175" s="170">
        <v>4.09071746960868E-4</v>
      </c>
      <c r="D175" s="170">
        <v>0</v>
      </c>
      <c r="E175" s="170">
        <v>0</v>
      </c>
      <c r="F175" s="170">
        <v>0</v>
      </c>
      <c r="G175" s="171">
        <v>1.9992550204680961E-4</v>
      </c>
      <c r="H175" s="1"/>
      <c r="I175" s="146"/>
    </row>
    <row r="176" spans="1:9" x14ac:dyDescent="0.2">
      <c r="A176" s="168" t="s">
        <v>62</v>
      </c>
      <c r="B176" s="169">
        <v>0.11534204482326361</v>
      </c>
      <c r="C176" s="170">
        <v>3.6792984093893283E-2</v>
      </c>
      <c r="D176" s="170">
        <v>2.6323261376120419E-3</v>
      </c>
      <c r="E176" s="170">
        <v>0</v>
      </c>
      <c r="F176" s="170">
        <v>0</v>
      </c>
      <c r="G176" s="171">
        <v>3.1768352704412368E-2</v>
      </c>
      <c r="H176" s="1"/>
      <c r="I176" s="146"/>
    </row>
    <row r="177" spans="1:9" x14ac:dyDescent="0.2">
      <c r="A177" s="168" t="s">
        <v>63</v>
      </c>
      <c r="B177" s="169">
        <v>2.2571451100375048E-2</v>
      </c>
      <c r="C177" s="170">
        <v>6.8656121097857251E-2</v>
      </c>
      <c r="D177" s="170">
        <v>7.6262224210362897E-2</v>
      </c>
      <c r="E177" s="170">
        <v>2.9165707630684948E-2</v>
      </c>
      <c r="F177" s="170">
        <v>1.1720778274567696E-2</v>
      </c>
      <c r="G177" s="171">
        <v>4.2185759108441238E-2</v>
      </c>
      <c r="H177" s="1"/>
      <c r="I177" s="146"/>
    </row>
    <row r="178" spans="1:9" x14ac:dyDescent="0.2">
      <c r="A178" s="168" t="s">
        <v>64</v>
      </c>
      <c r="B178" s="169">
        <v>4.5049172281909523E-4</v>
      </c>
      <c r="C178" s="170">
        <v>2.1278676863555504E-3</v>
      </c>
      <c r="D178" s="170">
        <v>5.4441692926736416E-4</v>
      </c>
      <c r="E178" s="170">
        <v>0</v>
      </c>
      <c r="F178" s="170">
        <v>0</v>
      </c>
      <c r="G178" s="171">
        <v>6.4069175594052403E-4</v>
      </c>
      <c r="H178" s="1"/>
      <c r="I178" s="146"/>
    </row>
    <row r="179" spans="1:9" x14ac:dyDescent="0.2">
      <c r="A179" s="168" t="s">
        <v>138</v>
      </c>
      <c r="B179" s="169">
        <v>0.53437842105718314</v>
      </c>
      <c r="C179" s="170">
        <v>0.95145567295593636</v>
      </c>
      <c r="D179" s="170">
        <v>0.99179872426832538</v>
      </c>
      <c r="E179" s="170">
        <v>0.99527968141406065</v>
      </c>
      <c r="F179" s="170">
        <v>0.99832219026960123</v>
      </c>
      <c r="G179" s="171">
        <v>0.89155738268356421</v>
      </c>
      <c r="H179" s="1"/>
      <c r="I179" s="146"/>
    </row>
    <row r="180" spans="1:9" x14ac:dyDescent="0.2">
      <c r="A180" s="168" t="s">
        <v>139</v>
      </c>
      <c r="B180" s="169">
        <v>2.796794290696345E-3</v>
      </c>
      <c r="C180" s="170">
        <v>1.9052305635823582E-3</v>
      </c>
      <c r="D180" s="170">
        <v>4.4828687203289563E-3</v>
      </c>
      <c r="E180" s="170">
        <v>4.6223571448693107E-3</v>
      </c>
      <c r="F180" s="170">
        <v>1.3778776928102567E-3</v>
      </c>
      <c r="G180" s="171">
        <v>3.0386239981626752E-3</v>
      </c>
      <c r="H180" s="1"/>
      <c r="I180" s="146"/>
    </row>
    <row r="181" spans="1:9" x14ac:dyDescent="0.2">
      <c r="A181" s="168" t="s">
        <v>140</v>
      </c>
      <c r="B181" s="169">
        <v>0</v>
      </c>
      <c r="C181" s="170">
        <v>2.9309550293693992E-4</v>
      </c>
      <c r="D181" s="170">
        <v>4.8690345075160669E-5</v>
      </c>
      <c r="E181" s="170">
        <v>0</v>
      </c>
      <c r="F181" s="170">
        <v>0</v>
      </c>
      <c r="G181" s="171">
        <v>7.01509832211371E-5</v>
      </c>
      <c r="H181" s="1"/>
      <c r="I181" s="146"/>
    </row>
    <row r="182" spans="1:9" x14ac:dyDescent="0.2">
      <c r="A182" s="168" t="s">
        <v>141</v>
      </c>
      <c r="B182" s="169">
        <v>1.8686262040439227E-2</v>
      </c>
      <c r="C182" s="170">
        <v>9.4433044690539621E-4</v>
      </c>
      <c r="D182" s="170">
        <v>8.8204674604212659E-5</v>
      </c>
      <c r="E182" s="170">
        <v>4.5240807457635396E-5</v>
      </c>
      <c r="F182" s="170">
        <v>1.3380335867466811E-4</v>
      </c>
      <c r="G182" s="171">
        <v>4.081457375253986E-3</v>
      </c>
      <c r="H182" s="1"/>
      <c r="I182" s="146"/>
    </row>
    <row r="183" spans="1:9" x14ac:dyDescent="0.2">
      <c r="A183" s="168" t="s">
        <v>142</v>
      </c>
      <c r="B183" s="169">
        <v>0.25130367501510925</v>
      </c>
      <c r="C183" s="170">
        <v>3.0829526825940631E-2</v>
      </c>
      <c r="D183" s="170">
        <v>2.3064878790950154E-3</v>
      </c>
      <c r="E183" s="170">
        <v>0</v>
      </c>
      <c r="F183" s="170">
        <v>4.1504540512973126E-5</v>
      </c>
      <c r="G183" s="171">
        <v>5.8388288153478171E-2</v>
      </c>
      <c r="H183" s="1"/>
      <c r="I183" s="146"/>
    </row>
    <row r="184" spans="1:9" x14ac:dyDescent="0.2">
      <c r="A184" s="168" t="s">
        <v>143</v>
      </c>
      <c r="B184" s="169">
        <v>1.6338121666117773E-2</v>
      </c>
      <c r="C184" s="170">
        <v>2.9593392302519686E-3</v>
      </c>
      <c r="D184" s="170">
        <v>5.881903422587664E-4</v>
      </c>
      <c r="E184" s="170">
        <v>0</v>
      </c>
      <c r="F184" s="170">
        <v>0</v>
      </c>
      <c r="G184" s="171">
        <v>4.0811081209996573E-3</v>
      </c>
      <c r="H184" s="1"/>
      <c r="I184" s="146"/>
    </row>
    <row r="185" spans="1:9" x14ac:dyDescent="0.2">
      <c r="A185" s="168" t="s">
        <v>144</v>
      </c>
      <c r="B185" s="169">
        <v>0.17649672593045515</v>
      </c>
      <c r="C185" s="170">
        <v>1.161280447444586E-2</v>
      </c>
      <c r="D185" s="170">
        <v>6.8683377031600649E-4</v>
      </c>
      <c r="E185" s="170">
        <v>5.2720633613839297E-5</v>
      </c>
      <c r="F185" s="170">
        <v>1.2462413840099037E-4</v>
      </c>
      <c r="G185" s="171">
        <v>3.8782988685316003E-2</v>
      </c>
      <c r="H185" s="1"/>
      <c r="I185" s="146"/>
    </row>
    <row r="186" spans="1:9" x14ac:dyDescent="0.2">
      <c r="A186" s="168" t="s">
        <v>74</v>
      </c>
      <c r="B186" s="169">
        <v>4.5308057675781139</v>
      </c>
      <c r="C186" s="170">
        <v>2.6654045290284536</v>
      </c>
      <c r="D186" s="170">
        <v>1.5837555896169706</v>
      </c>
      <c r="E186" s="170">
        <v>0.99098387367041707</v>
      </c>
      <c r="F186" s="170">
        <v>0.75264359834413874</v>
      </c>
      <c r="G186" s="171">
        <v>2.1366836928441533</v>
      </c>
      <c r="H186" s="1"/>
      <c r="I186" s="146"/>
    </row>
    <row r="187" spans="1:9" ht="24" x14ac:dyDescent="0.2">
      <c r="A187" s="168" t="s">
        <v>145</v>
      </c>
      <c r="B187" s="169">
        <v>2.1337382691056665E-2</v>
      </c>
      <c r="C187" s="170">
        <v>0.28563009134830564</v>
      </c>
      <c r="D187" s="170">
        <v>0.60850846491847332</v>
      </c>
      <c r="E187" s="170">
        <v>0.79096618795094997</v>
      </c>
      <c r="F187" s="170">
        <v>0.92106304817375351</v>
      </c>
      <c r="G187" s="171">
        <v>0.51692683376114423</v>
      </c>
      <c r="H187" s="1"/>
      <c r="I187" s="146"/>
    </row>
    <row r="188" spans="1:9" ht="24" x14ac:dyDescent="0.2">
      <c r="A188" s="168" t="s">
        <v>146</v>
      </c>
      <c r="B188" s="169">
        <v>3.1148255680438735E-3</v>
      </c>
      <c r="C188" s="170">
        <v>1.4923909164172612E-2</v>
      </c>
      <c r="D188" s="170">
        <v>1.6167188285802735E-2</v>
      </c>
      <c r="E188" s="170">
        <v>1.2872232153754399E-2</v>
      </c>
      <c r="F188" s="170">
        <v>2.2156616258920341E-2</v>
      </c>
      <c r="G188" s="171">
        <v>1.374420487845881E-2</v>
      </c>
      <c r="H188" s="1"/>
      <c r="I188" s="146"/>
    </row>
    <row r="189" spans="1:9" ht="36" x14ac:dyDescent="0.2">
      <c r="A189" s="168" t="s">
        <v>147</v>
      </c>
      <c r="B189" s="169">
        <v>0.19955199828472001</v>
      </c>
      <c r="C189" s="170">
        <v>9.9380746439200029E-2</v>
      </c>
      <c r="D189" s="170">
        <v>3.6479007163332022E-2</v>
      </c>
      <c r="E189" s="170">
        <v>1.3200209592554402E-2</v>
      </c>
      <c r="F189" s="170">
        <v>3.4489702002878978E-3</v>
      </c>
      <c r="G189" s="171">
        <v>7.2029933524463019E-2</v>
      </c>
      <c r="H189" s="1"/>
      <c r="I189" s="146"/>
    </row>
    <row r="190" spans="1:9" x14ac:dyDescent="0.2">
      <c r="A190" s="168" t="s">
        <v>148</v>
      </c>
      <c r="B190" s="169">
        <v>1.8126130107748131E-2</v>
      </c>
      <c r="C190" s="170">
        <v>2.5604616873133132E-2</v>
      </c>
      <c r="D190" s="170">
        <v>1.0174294344274543E-2</v>
      </c>
      <c r="E190" s="170">
        <v>2.3044991459605442E-3</v>
      </c>
      <c r="F190" s="170">
        <v>3.4044326710211994E-4</v>
      </c>
      <c r="G190" s="171">
        <v>1.1567291647678359E-2</v>
      </c>
      <c r="H190" s="1"/>
      <c r="I190" s="146"/>
    </row>
    <row r="191" spans="1:9" x14ac:dyDescent="0.2">
      <c r="A191" s="168" t="s">
        <v>149</v>
      </c>
      <c r="B191" s="169">
        <v>2.2374343584445851E-2</v>
      </c>
      <c r="C191" s="170">
        <v>1.2036134842289563E-2</v>
      </c>
      <c r="D191" s="170">
        <v>5.8227269488712839E-3</v>
      </c>
      <c r="E191" s="170">
        <v>3.4607438828188433E-3</v>
      </c>
      <c r="F191" s="170">
        <v>2.6705493749447423E-3</v>
      </c>
      <c r="G191" s="171">
        <v>9.4345203189583025E-3</v>
      </c>
      <c r="H191" s="1"/>
      <c r="I191" s="146"/>
    </row>
    <row r="192" spans="1:9" x14ac:dyDescent="0.2">
      <c r="A192" s="168" t="s">
        <v>150</v>
      </c>
      <c r="B192" s="169">
        <v>3.1401534445287566E-2</v>
      </c>
      <c r="C192" s="170">
        <v>2.6816904712349637E-2</v>
      </c>
      <c r="D192" s="170">
        <v>5.9546400081666763E-3</v>
      </c>
      <c r="E192" s="170">
        <v>3.7885802644642835E-3</v>
      </c>
      <c r="F192" s="170">
        <v>5.6616897792045717E-3</v>
      </c>
      <c r="G192" s="171">
        <v>1.4988184788092555E-2</v>
      </c>
      <c r="H192" s="1"/>
      <c r="I192" s="146"/>
    </row>
    <row r="193" spans="1:9" x14ac:dyDescent="0.2">
      <c r="A193" s="168" t="s">
        <v>151</v>
      </c>
      <c r="B193" s="169">
        <v>0.70332356862218171</v>
      </c>
      <c r="C193" s="170">
        <v>0.53384632880977156</v>
      </c>
      <c r="D193" s="170">
        <v>0.31476539501459783</v>
      </c>
      <c r="E193" s="170">
        <v>0.17171848820267377</v>
      </c>
      <c r="F193" s="170">
        <v>4.3723306724157772E-2</v>
      </c>
      <c r="G193" s="171">
        <v>0.3598486974930189</v>
      </c>
      <c r="H193" s="1"/>
      <c r="I193" s="146"/>
    </row>
    <row r="194" spans="1:9" ht="24.75" thickBot="1" x14ac:dyDescent="0.25">
      <c r="A194" s="172" t="s">
        <v>152</v>
      </c>
      <c r="B194" s="139">
        <v>7.7021669652045383E-4</v>
      </c>
      <c r="C194" s="140">
        <v>1.7612678107780445E-3</v>
      </c>
      <c r="D194" s="140">
        <v>2.1282833164799815E-3</v>
      </c>
      <c r="E194" s="140">
        <v>1.6890588068224847E-3</v>
      </c>
      <c r="F194" s="140">
        <v>9.3537622163115258E-4</v>
      </c>
      <c r="G194" s="173">
        <v>1.460333588182585E-3</v>
      </c>
      <c r="H194" s="146"/>
      <c r="I194" s="146"/>
    </row>
    <row r="195" spans="1:9" ht="12.75" thickTop="1" x14ac:dyDescent="0.2"/>
  </sheetData>
  <mergeCells count="30">
    <mergeCell ref="B32:B33"/>
    <mergeCell ref="B34:C34"/>
    <mergeCell ref="A80:A81"/>
    <mergeCell ref="B80:G80"/>
    <mergeCell ref="B41:C41"/>
    <mergeCell ref="B42:C42"/>
    <mergeCell ref="B43:C43"/>
    <mergeCell ref="B44:B47"/>
    <mergeCell ref="A78:G78"/>
    <mergeCell ref="G19:G20"/>
    <mergeCell ref="H19:H20"/>
    <mergeCell ref="B21:B22"/>
    <mergeCell ref="B23:H23"/>
    <mergeCell ref="B30:D30"/>
    <mergeCell ref="B40:C40"/>
    <mergeCell ref="B6:H6"/>
    <mergeCell ref="B7:C8"/>
    <mergeCell ref="D7:E7"/>
    <mergeCell ref="G7:G8"/>
    <mergeCell ref="H7:H8"/>
    <mergeCell ref="B9:B10"/>
    <mergeCell ref="B11:H11"/>
    <mergeCell ref="B35:C35"/>
    <mergeCell ref="B36:C36"/>
    <mergeCell ref="B37:C37"/>
    <mergeCell ref="B38:C38"/>
    <mergeCell ref="B39:C39"/>
    <mergeCell ref="B18:H18"/>
    <mergeCell ref="B19:C20"/>
    <mergeCell ref="D19:E19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2014-08-28T16:10:42Z</cp:lastPrinted>
  <dcterms:created xsi:type="dcterms:W3CDTF">2013-08-06T13:22:30Z</dcterms:created>
  <dcterms:modified xsi:type="dcterms:W3CDTF">2014-08-28T16:10:48Z</dcterms:modified>
</cp:coreProperties>
</file>